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codeName="ThisWorkbook" defaultThemeVersion="166925"/>
  <mc:AlternateContent xmlns:mc="http://schemas.openxmlformats.org/markup-compatibility/2006">
    <mc:Choice Requires="x15">
      <x15ac:absPath xmlns:x15ac="http://schemas.microsoft.com/office/spreadsheetml/2010/11/ac" url="C:\Users\hector.cariello.DESKTOP-DSKP73S\Desktop\2019 Self-Nomination Resources_Updated\"/>
    </mc:Choice>
  </mc:AlternateContent>
  <xr:revisionPtr revIDLastSave="0" documentId="13_ncr:1_{AFF46FD1-8949-4F9A-87DA-FD3B43390DE3}" xr6:coauthVersionLast="34" xr6:coauthVersionMax="34" xr10:uidLastSave="{00000000-0000-0000-0000-000000000000}"/>
  <workbookProtection workbookAlgorithmName="SHA-512" workbookHashValue="Elc/ULkOx1LG09dbYCInVWuQkJz3QZsfJH2CeRR1NexKFPsHjlob4rBXg0F79lmCwILGAKX54toFSC7COlJf/A==" workbookSaltValue="ecjMw6jhyXsbnqwx1awQUw==" workbookSpinCount="100000" lockStructure="1"/>
  <bookViews>
    <workbookView xWindow="0" yWindow="0" windowWidth="28800" windowHeight="11625" xr2:uid="{78983A23-027E-40A6-94AD-3C6A2D63D3C3}"/>
  </bookViews>
  <sheets>
    <sheet name="Instructions" sheetId="2" r:id="rId1"/>
    <sheet name="2019 QCDR Measure Subm Template" sheetId="1" r:id="rId2"/>
    <sheet name="Shadow Table" sheetId="4" state="hidden" r:id="rId3"/>
    <sheet name="Support Tables" sheetId="3" state="hidden" r:id="rId4"/>
  </sheets>
  <definedNames>
    <definedName name="_xlnm._FilterDatabase" localSheetId="1">'2019 QCDR Measure Subm Template'!$D$7:$AO$7</definedName>
    <definedName name="_Hlk508006759" localSheetId="3">'Support Tables'!$A$20</definedName>
    <definedName name="MakeCareAffordable">MakeCareAffordableTable[Meaningful Measure Area]</definedName>
    <definedName name="No">Table14[No]</definedName>
    <definedName name="Noprioritytype">MeasureType[Measure Type]</definedName>
    <definedName name="Yesprioritytype">Table13[High Priority Type]</definedName>
  </definedNames>
  <calcPr calcId="1790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9" i="1" l="1"/>
  <c r="Z9" i="1"/>
  <c r="AL9" i="1" l="1"/>
  <c r="Y2" i="4"/>
  <c r="Y35" i="4" s="1"/>
  <c r="T9" i="1"/>
  <c r="R9" i="1"/>
  <c r="M9" i="1"/>
  <c r="AP45" i="4"/>
  <c r="AP57" i="4"/>
  <c r="AN52" i="4"/>
  <c r="AN64" i="4"/>
  <c r="AL56" i="4"/>
  <c r="AK39" i="4"/>
  <c r="AK59" i="4"/>
  <c r="AJ42" i="4"/>
  <c r="AJ62" i="4"/>
  <c r="AG46" i="4"/>
  <c r="X53" i="4"/>
  <c r="AA42" i="4"/>
  <c r="AA50" i="4"/>
  <c r="AA64" i="4"/>
  <c r="AB42" i="4"/>
  <c r="AB48" i="4"/>
  <c r="AB52" i="4"/>
  <c r="AC41" i="4"/>
  <c r="AC45" i="4"/>
  <c r="AC51" i="4"/>
  <c r="AC55" i="4"/>
  <c r="AD45" i="4"/>
  <c r="AD49" i="4"/>
  <c r="AD55" i="4"/>
  <c r="AD59" i="4"/>
  <c r="AE41" i="4"/>
  <c r="AE48" i="4"/>
  <c r="AE52" i="4"/>
  <c r="AE58" i="4"/>
  <c r="AE62" i="4"/>
  <c r="AI36" i="4"/>
  <c r="AI37" i="4"/>
  <c r="AI38" i="4"/>
  <c r="AI39" i="4"/>
  <c r="AI40" i="4"/>
  <c r="AI41" i="4"/>
  <c r="AI42" i="4"/>
  <c r="AI43" i="4"/>
  <c r="AI44" i="4"/>
  <c r="AI45" i="4"/>
  <c r="AI46" i="4"/>
  <c r="AI47" i="4"/>
  <c r="AI48" i="4"/>
  <c r="AI49" i="4"/>
  <c r="AI50" i="4"/>
  <c r="AI51" i="4"/>
  <c r="AI52" i="4"/>
  <c r="AI53" i="4"/>
  <c r="AI54" i="4"/>
  <c r="AI55" i="4"/>
  <c r="AI56" i="4"/>
  <c r="AI57" i="4"/>
  <c r="AI58" i="4"/>
  <c r="AI59" i="4"/>
  <c r="AI60" i="4"/>
  <c r="AI61" i="4"/>
  <c r="AI62" i="4"/>
  <c r="AI63" i="4"/>
  <c r="AI64" i="4"/>
  <c r="AI35" i="4"/>
  <c r="AH35" i="4"/>
  <c r="AH36" i="4"/>
  <c r="AH37" i="4"/>
  <c r="AH38" i="4"/>
  <c r="AH39" i="4"/>
  <c r="AH40" i="4"/>
  <c r="AH41" i="4"/>
  <c r="AH42" i="4"/>
  <c r="AH43" i="4"/>
  <c r="AH44" i="4"/>
  <c r="AH45" i="4"/>
  <c r="AH46" i="4"/>
  <c r="AH47" i="4"/>
  <c r="AH48" i="4"/>
  <c r="AH49" i="4"/>
  <c r="AH50" i="4"/>
  <c r="AH51" i="4"/>
  <c r="AH52" i="4"/>
  <c r="AH53" i="4"/>
  <c r="AH54" i="4"/>
  <c r="AH55" i="4"/>
  <c r="AH56" i="4"/>
  <c r="AH57" i="4"/>
  <c r="AH58" i="4"/>
  <c r="AH59" i="4"/>
  <c r="AH60" i="4"/>
  <c r="AH61" i="4"/>
  <c r="AH62" i="4"/>
  <c r="AH63" i="4"/>
  <c r="AH64" i="4"/>
  <c r="W35" i="4"/>
  <c r="W36" i="4"/>
  <c r="W37" i="4"/>
  <c r="W38" i="4"/>
  <c r="W39" i="4"/>
  <c r="W40" i="4"/>
  <c r="W41" i="4"/>
  <c r="W42" i="4"/>
  <c r="W43" i="4"/>
  <c r="W44" i="4"/>
  <c r="W45" i="4"/>
  <c r="W46" i="4"/>
  <c r="W47" i="4"/>
  <c r="W48" i="4"/>
  <c r="W49" i="4"/>
  <c r="W50" i="4"/>
  <c r="W51" i="4"/>
  <c r="W52" i="4"/>
  <c r="W53" i="4"/>
  <c r="W54" i="4"/>
  <c r="W55" i="4"/>
  <c r="W56" i="4"/>
  <c r="W57" i="4"/>
  <c r="W58" i="4"/>
  <c r="W59" i="4"/>
  <c r="W60" i="4"/>
  <c r="W61" i="4"/>
  <c r="W62" i="4"/>
  <c r="W63" i="4"/>
  <c r="W64" i="4"/>
  <c r="V35" i="4"/>
  <c r="V36" i="4"/>
  <c r="V37" i="4"/>
  <c r="V38" i="4"/>
  <c r="V39" i="4"/>
  <c r="V40" i="4"/>
  <c r="V41" i="4"/>
  <c r="V42" i="4"/>
  <c r="V43" i="4"/>
  <c r="V44" i="4"/>
  <c r="V45" i="4"/>
  <c r="V46" i="4"/>
  <c r="V47" i="4"/>
  <c r="V48" i="4"/>
  <c r="V49" i="4"/>
  <c r="V50" i="4"/>
  <c r="V51" i="4"/>
  <c r="V52" i="4"/>
  <c r="V53" i="4"/>
  <c r="V54" i="4"/>
  <c r="V55" i="4"/>
  <c r="V56" i="4"/>
  <c r="V57" i="4"/>
  <c r="V58" i="4"/>
  <c r="V59" i="4"/>
  <c r="V60" i="4"/>
  <c r="V61" i="4"/>
  <c r="V62" i="4"/>
  <c r="V63" i="4"/>
  <c r="V64" i="4"/>
  <c r="O35" i="4"/>
  <c r="U48" i="4"/>
  <c r="U50" i="4"/>
  <c r="U60" i="4"/>
  <c r="Q36" i="4"/>
  <c r="R36" i="4"/>
  <c r="S36" i="4"/>
  <c r="T36" i="4"/>
  <c r="Q37" i="4"/>
  <c r="R37" i="4"/>
  <c r="S37" i="4"/>
  <c r="T37" i="4"/>
  <c r="Q38" i="4"/>
  <c r="R38" i="4"/>
  <c r="S38" i="4"/>
  <c r="T38" i="4"/>
  <c r="Q39" i="4"/>
  <c r="R39" i="4"/>
  <c r="S39" i="4"/>
  <c r="T39" i="4"/>
  <c r="Q40" i="4"/>
  <c r="R40" i="4"/>
  <c r="S40" i="4"/>
  <c r="T40" i="4"/>
  <c r="Q41" i="4"/>
  <c r="R41" i="4"/>
  <c r="S41" i="4"/>
  <c r="T41" i="4"/>
  <c r="Q42" i="4"/>
  <c r="R42" i="4"/>
  <c r="S42" i="4"/>
  <c r="T42" i="4"/>
  <c r="Q43" i="4"/>
  <c r="R43" i="4"/>
  <c r="S43" i="4"/>
  <c r="T43" i="4"/>
  <c r="Q44" i="4"/>
  <c r="R44" i="4"/>
  <c r="S44" i="4"/>
  <c r="T44" i="4"/>
  <c r="Q45" i="4"/>
  <c r="R45" i="4"/>
  <c r="S45" i="4"/>
  <c r="T45" i="4"/>
  <c r="Q46" i="4"/>
  <c r="R46" i="4"/>
  <c r="S46" i="4"/>
  <c r="T46" i="4"/>
  <c r="Q47" i="4"/>
  <c r="R47" i="4"/>
  <c r="S47" i="4"/>
  <c r="T47" i="4"/>
  <c r="Q48" i="4"/>
  <c r="R48" i="4"/>
  <c r="S48" i="4"/>
  <c r="T48" i="4"/>
  <c r="Q49" i="4"/>
  <c r="R49" i="4"/>
  <c r="S49" i="4"/>
  <c r="T49" i="4"/>
  <c r="Q50" i="4"/>
  <c r="R50" i="4"/>
  <c r="S50" i="4"/>
  <c r="T50" i="4"/>
  <c r="Q51" i="4"/>
  <c r="R51" i="4"/>
  <c r="S51" i="4"/>
  <c r="T51" i="4"/>
  <c r="Q52" i="4"/>
  <c r="R52" i="4"/>
  <c r="S52" i="4"/>
  <c r="T52" i="4"/>
  <c r="Q53" i="4"/>
  <c r="R53" i="4"/>
  <c r="S53" i="4"/>
  <c r="T53" i="4"/>
  <c r="Q54" i="4"/>
  <c r="R54" i="4"/>
  <c r="S54" i="4"/>
  <c r="T54" i="4"/>
  <c r="Q55" i="4"/>
  <c r="R55" i="4"/>
  <c r="S55" i="4"/>
  <c r="T55" i="4"/>
  <c r="Q56" i="4"/>
  <c r="R56" i="4"/>
  <c r="S56" i="4"/>
  <c r="T56" i="4"/>
  <c r="Q57" i="4"/>
  <c r="R57" i="4"/>
  <c r="S57" i="4"/>
  <c r="T57" i="4"/>
  <c r="Q58" i="4"/>
  <c r="R58" i="4"/>
  <c r="S58" i="4"/>
  <c r="T58" i="4"/>
  <c r="Q59" i="4"/>
  <c r="R59" i="4"/>
  <c r="S59" i="4"/>
  <c r="T59" i="4"/>
  <c r="Q60" i="4"/>
  <c r="R60" i="4"/>
  <c r="S60" i="4"/>
  <c r="T60" i="4"/>
  <c r="Q61" i="4"/>
  <c r="R61" i="4"/>
  <c r="S61" i="4"/>
  <c r="T61" i="4"/>
  <c r="Q62" i="4"/>
  <c r="R62" i="4"/>
  <c r="S62" i="4"/>
  <c r="T62" i="4"/>
  <c r="Q63" i="4"/>
  <c r="R63" i="4"/>
  <c r="S63" i="4"/>
  <c r="T63" i="4"/>
  <c r="Q64" i="4"/>
  <c r="R64" i="4"/>
  <c r="S64" i="4"/>
  <c r="T64" i="4"/>
  <c r="R35" i="4"/>
  <c r="S35" i="4"/>
  <c r="T35" i="4"/>
  <c r="Q35" i="4"/>
  <c r="P41" i="4"/>
  <c r="P53" i="4"/>
  <c r="P63" i="4"/>
  <c r="AL2" i="4"/>
  <c r="AL35" i="4" s="1"/>
  <c r="AL10" i="1"/>
  <c r="AL11" i="1"/>
  <c r="AL12" i="1"/>
  <c r="AL13" i="1"/>
  <c r="AL14" i="1"/>
  <c r="AL15" i="1"/>
  <c r="AL16" i="1"/>
  <c r="AL9" i="4" s="1"/>
  <c r="AL42" i="4" s="1"/>
  <c r="AL17" i="1"/>
  <c r="AL10" i="4" s="1"/>
  <c r="AL43" i="4" s="1"/>
  <c r="AL18" i="1"/>
  <c r="AL19" i="1"/>
  <c r="AL20" i="1"/>
  <c r="AL13" i="4" s="1"/>
  <c r="AL46" i="4" s="1"/>
  <c r="AL21" i="1"/>
  <c r="AL14" i="4" s="1"/>
  <c r="AL47" i="4" s="1"/>
  <c r="AL22" i="1"/>
  <c r="AL23" i="1"/>
  <c r="AL24" i="1"/>
  <c r="AL17" i="4" s="1"/>
  <c r="AL50" i="4" s="1"/>
  <c r="AL25" i="1"/>
  <c r="AL18" i="4" s="1"/>
  <c r="AL51" i="4" s="1"/>
  <c r="AL26" i="1"/>
  <c r="AL27" i="1"/>
  <c r="AL28" i="1"/>
  <c r="AL29" i="1"/>
  <c r="AL22" i="4" s="1"/>
  <c r="AL55" i="4" s="1"/>
  <c r="AL30" i="1"/>
  <c r="AL31" i="1"/>
  <c r="AL32" i="1"/>
  <c r="AL25" i="4" s="1"/>
  <c r="AL58" i="4" s="1"/>
  <c r="AL33" i="1"/>
  <c r="AL26" i="4" s="1"/>
  <c r="AL59" i="4" s="1"/>
  <c r="AL34" i="1"/>
  <c r="AL35" i="1"/>
  <c r="AL36" i="1"/>
  <c r="AL29" i="4" s="1"/>
  <c r="AL62" i="4" s="1"/>
  <c r="AL37" i="1"/>
  <c r="AL30" i="4" s="1"/>
  <c r="AL63" i="4" s="1"/>
  <c r="AL38" i="1"/>
  <c r="AL4" i="4"/>
  <c r="AL37" i="4" s="1"/>
  <c r="AL5" i="4"/>
  <c r="AL38" i="4" s="1"/>
  <c r="AL6" i="4"/>
  <c r="AL39" i="4" s="1"/>
  <c r="AL7" i="4"/>
  <c r="AL40" i="4" s="1"/>
  <c r="AL8" i="4"/>
  <c r="AL41" i="4" s="1"/>
  <c r="AL11" i="4"/>
  <c r="AL44" i="4" s="1"/>
  <c r="AL12" i="4"/>
  <c r="AL45" i="4" s="1"/>
  <c r="AL15" i="4"/>
  <c r="AL48" i="4" s="1"/>
  <c r="AL16" i="4"/>
  <c r="AL49" i="4" s="1"/>
  <c r="AL19" i="4"/>
  <c r="AL52" i="4" s="1"/>
  <c r="AL20" i="4"/>
  <c r="AL53" i="4" s="1"/>
  <c r="AL21" i="4"/>
  <c r="AL54" i="4" s="1"/>
  <c r="AL23" i="4"/>
  <c r="AL24" i="4"/>
  <c r="AL57" i="4" s="1"/>
  <c r="AL27" i="4"/>
  <c r="AL60" i="4" s="1"/>
  <c r="AL28" i="4"/>
  <c r="AL61" i="4" s="1"/>
  <c r="AL31" i="4"/>
  <c r="AL64" i="4" s="1"/>
  <c r="X3" i="4"/>
  <c r="X36" i="4" s="1"/>
  <c r="AA3" i="4"/>
  <c r="AA36" i="4" s="1"/>
  <c r="AB3" i="4"/>
  <c r="AB36" i="4" s="1"/>
  <c r="AC3" i="4"/>
  <c r="AC36" i="4" s="1"/>
  <c r="AD3" i="4"/>
  <c r="AD36" i="4" s="1"/>
  <c r="AE3" i="4"/>
  <c r="AE36" i="4" s="1"/>
  <c r="AF3" i="4"/>
  <c r="AF36" i="4" s="1"/>
  <c r="AG3" i="4"/>
  <c r="AH3" i="4"/>
  <c r="AI3" i="4"/>
  <c r="AJ3" i="4"/>
  <c r="AJ36" i="4" s="1"/>
  <c r="AK3" i="4"/>
  <c r="AK36" i="4" s="1"/>
  <c r="AM3" i="4"/>
  <c r="AN3" i="4"/>
  <c r="AN36" i="4" s="1"/>
  <c r="AO3" i="4"/>
  <c r="AO36" i="4" s="1"/>
  <c r="AP3" i="4"/>
  <c r="AP36" i="4" s="1"/>
  <c r="AQ3" i="4"/>
  <c r="AR3" i="4"/>
  <c r="X4" i="4"/>
  <c r="X37" i="4" s="1"/>
  <c r="AA4" i="4"/>
  <c r="AA37" i="4" s="1"/>
  <c r="AB4" i="4"/>
  <c r="AB37" i="4" s="1"/>
  <c r="AC4" i="4"/>
  <c r="AC37" i="4" s="1"/>
  <c r="AD4" i="4"/>
  <c r="AD37" i="4" s="1"/>
  <c r="AE4" i="4"/>
  <c r="AE37" i="4" s="1"/>
  <c r="AF4" i="4"/>
  <c r="AF37" i="4" s="1"/>
  <c r="AG4" i="4"/>
  <c r="AG37" i="4" s="1"/>
  <c r="AH4" i="4"/>
  <c r="AI4" i="4"/>
  <c r="AJ4" i="4"/>
  <c r="AJ37" i="4" s="1"/>
  <c r="AK4" i="4"/>
  <c r="AK37" i="4" s="1"/>
  <c r="AM4" i="4"/>
  <c r="AN4" i="4"/>
  <c r="AN37" i="4" s="1"/>
  <c r="AO4" i="4"/>
  <c r="AO37" i="4" s="1"/>
  <c r="AP4" i="4"/>
  <c r="AP37" i="4" s="1"/>
  <c r="AQ4" i="4"/>
  <c r="AR4" i="4"/>
  <c r="X5" i="4"/>
  <c r="X38" i="4" s="1"/>
  <c r="AA5" i="4"/>
  <c r="AA38" i="4" s="1"/>
  <c r="AB5" i="4"/>
  <c r="AB38" i="4" s="1"/>
  <c r="AC5" i="4"/>
  <c r="AC38" i="4" s="1"/>
  <c r="AD5" i="4"/>
  <c r="AD38" i="4" s="1"/>
  <c r="AE5" i="4"/>
  <c r="AE38" i="4" s="1"/>
  <c r="AF5" i="4"/>
  <c r="AF38" i="4" s="1"/>
  <c r="AG5" i="4"/>
  <c r="AG38" i="4" s="1"/>
  <c r="AH5" i="4"/>
  <c r="AI5" i="4"/>
  <c r="AJ5" i="4"/>
  <c r="AJ38" i="4" s="1"/>
  <c r="AK5" i="4"/>
  <c r="AK38" i="4" s="1"/>
  <c r="AM5" i="4"/>
  <c r="AN5" i="4"/>
  <c r="AN38" i="4" s="1"/>
  <c r="AO5" i="4"/>
  <c r="AO38" i="4" s="1"/>
  <c r="AP5" i="4"/>
  <c r="AP38" i="4" s="1"/>
  <c r="AQ5" i="4"/>
  <c r="AR5" i="4"/>
  <c r="X6" i="4"/>
  <c r="X39" i="4" s="1"/>
  <c r="AA6" i="4"/>
  <c r="AA39" i="4" s="1"/>
  <c r="AB6" i="4"/>
  <c r="AB39" i="4" s="1"/>
  <c r="AC6" i="4"/>
  <c r="AC39" i="4" s="1"/>
  <c r="AD6" i="4"/>
  <c r="AD39" i="4" s="1"/>
  <c r="AE6" i="4"/>
  <c r="AE39" i="4" s="1"/>
  <c r="AF6" i="4"/>
  <c r="AF39" i="4" s="1"/>
  <c r="AG6" i="4"/>
  <c r="AH6" i="4"/>
  <c r="AI6" i="4"/>
  <c r="AJ6" i="4"/>
  <c r="AJ39" i="4" s="1"/>
  <c r="AK6" i="4"/>
  <c r="AM6" i="4"/>
  <c r="AN6" i="4"/>
  <c r="AN39" i="4" s="1"/>
  <c r="AO6" i="4"/>
  <c r="AO39" i="4" s="1"/>
  <c r="AP6" i="4"/>
  <c r="AP39" i="4" s="1"/>
  <c r="AQ6" i="4"/>
  <c r="AR6" i="4"/>
  <c r="X7" i="4"/>
  <c r="X40" i="4" s="1"/>
  <c r="AA7" i="4"/>
  <c r="AA40" i="4" s="1"/>
  <c r="AB7" i="4"/>
  <c r="AB40" i="4" s="1"/>
  <c r="AC7" i="4"/>
  <c r="AC40" i="4" s="1"/>
  <c r="AD7" i="4"/>
  <c r="AD40" i="4" s="1"/>
  <c r="AE7" i="4"/>
  <c r="AE40" i="4" s="1"/>
  <c r="AF7" i="4"/>
  <c r="AF40" i="4" s="1"/>
  <c r="AG7" i="4"/>
  <c r="AG40" i="4" s="1"/>
  <c r="AH7" i="4"/>
  <c r="AI7" i="4"/>
  <c r="AJ7" i="4"/>
  <c r="AJ40" i="4" s="1"/>
  <c r="AK7" i="4"/>
  <c r="AK40" i="4" s="1"/>
  <c r="AM7" i="4"/>
  <c r="AN7" i="4"/>
  <c r="AN40" i="4" s="1"/>
  <c r="AO7" i="4"/>
  <c r="AO40" i="4" s="1"/>
  <c r="AP7" i="4"/>
  <c r="AP40" i="4" s="1"/>
  <c r="AQ7" i="4"/>
  <c r="AR7" i="4"/>
  <c r="X8" i="4"/>
  <c r="X41" i="4" s="1"/>
  <c r="AA8" i="4"/>
  <c r="AA41" i="4" s="1"/>
  <c r="AB8" i="4"/>
  <c r="AB41" i="4" s="1"/>
  <c r="AC8" i="4"/>
  <c r="AD8" i="4"/>
  <c r="AD41" i="4" s="1"/>
  <c r="AE8" i="4"/>
  <c r="AF8" i="4"/>
  <c r="AF41" i="4" s="1"/>
  <c r="AG8" i="4"/>
  <c r="AG41" i="4" s="1"/>
  <c r="AH8" i="4"/>
  <c r="AI8" i="4"/>
  <c r="AJ8" i="4"/>
  <c r="AJ41" i="4" s="1"/>
  <c r="AK8" i="4"/>
  <c r="AK41" i="4" s="1"/>
  <c r="AM8" i="4"/>
  <c r="AN8" i="4"/>
  <c r="AN41" i="4" s="1"/>
  <c r="AO8" i="4"/>
  <c r="AO41" i="4" s="1"/>
  <c r="AP8" i="4"/>
  <c r="AP41" i="4" s="1"/>
  <c r="AQ8" i="4"/>
  <c r="AR8" i="4"/>
  <c r="X9" i="4"/>
  <c r="X42" i="4" s="1"/>
  <c r="AA9" i="4"/>
  <c r="AB9" i="4"/>
  <c r="AC9" i="4"/>
  <c r="AC42" i="4" s="1"/>
  <c r="AD9" i="4"/>
  <c r="AD42" i="4" s="1"/>
  <c r="AE9" i="4"/>
  <c r="AE42" i="4" s="1"/>
  <c r="AF9" i="4"/>
  <c r="AF42" i="4" s="1"/>
  <c r="AG9" i="4"/>
  <c r="AG42" i="4" s="1"/>
  <c r="AH9" i="4"/>
  <c r="AI9" i="4"/>
  <c r="AJ9" i="4"/>
  <c r="AK9" i="4"/>
  <c r="AK42" i="4" s="1"/>
  <c r="AM9" i="4"/>
  <c r="AN9" i="4"/>
  <c r="AN42" i="4" s="1"/>
  <c r="AO9" i="4"/>
  <c r="AO42" i="4" s="1"/>
  <c r="AP9" i="4"/>
  <c r="AP42" i="4" s="1"/>
  <c r="AQ9" i="4"/>
  <c r="AR9" i="4"/>
  <c r="X10" i="4"/>
  <c r="X43" i="4" s="1"/>
  <c r="AA10" i="4"/>
  <c r="AA43" i="4" s="1"/>
  <c r="AB10" i="4"/>
  <c r="AB43" i="4" s="1"/>
  <c r="AC10" i="4"/>
  <c r="AC43" i="4" s="1"/>
  <c r="AD10" i="4"/>
  <c r="AD43" i="4" s="1"/>
  <c r="AE10" i="4"/>
  <c r="AE43" i="4" s="1"/>
  <c r="AF10" i="4"/>
  <c r="AF43" i="4" s="1"/>
  <c r="AG10" i="4"/>
  <c r="AH10" i="4"/>
  <c r="AI10" i="4"/>
  <c r="AJ10" i="4"/>
  <c r="AJ43" i="4" s="1"/>
  <c r="AK10" i="4"/>
  <c r="AK43" i="4" s="1"/>
  <c r="AM10" i="4"/>
  <c r="AN10" i="4"/>
  <c r="AN43" i="4" s="1"/>
  <c r="AO10" i="4"/>
  <c r="AO43" i="4" s="1"/>
  <c r="AP10" i="4"/>
  <c r="AP43" i="4" s="1"/>
  <c r="AQ10" i="4"/>
  <c r="AR10" i="4"/>
  <c r="X11" i="4"/>
  <c r="X44" i="4" s="1"/>
  <c r="AA11" i="4"/>
  <c r="AA44" i="4" s="1"/>
  <c r="AB11" i="4"/>
  <c r="AB44" i="4" s="1"/>
  <c r="AC11" i="4"/>
  <c r="AC44" i="4" s="1"/>
  <c r="AD11" i="4"/>
  <c r="AD44" i="4" s="1"/>
  <c r="AE11" i="4"/>
  <c r="AE44" i="4" s="1"/>
  <c r="AF11" i="4"/>
  <c r="AF44" i="4" s="1"/>
  <c r="AG11" i="4"/>
  <c r="AG44" i="4" s="1"/>
  <c r="AH11" i="4"/>
  <c r="AI11" i="4"/>
  <c r="AJ11" i="4"/>
  <c r="AJ44" i="4" s="1"/>
  <c r="AK11" i="4"/>
  <c r="AK44" i="4" s="1"/>
  <c r="AM11" i="4"/>
  <c r="AN11" i="4"/>
  <c r="AN44" i="4" s="1"/>
  <c r="AO11" i="4"/>
  <c r="AO44" i="4" s="1"/>
  <c r="AP11" i="4"/>
  <c r="AP44" i="4" s="1"/>
  <c r="AQ11" i="4"/>
  <c r="AR11" i="4"/>
  <c r="X12" i="4"/>
  <c r="X45" i="4" s="1"/>
  <c r="AA12" i="4"/>
  <c r="AA45" i="4" s="1"/>
  <c r="AB12" i="4"/>
  <c r="AB45" i="4" s="1"/>
  <c r="AC12" i="4"/>
  <c r="AD12" i="4"/>
  <c r="AE12" i="4"/>
  <c r="AE45" i="4" s="1"/>
  <c r="AF12" i="4"/>
  <c r="AF45" i="4" s="1"/>
  <c r="AG12" i="4"/>
  <c r="AG45" i="4" s="1"/>
  <c r="AH12" i="4"/>
  <c r="AI12" i="4"/>
  <c r="AJ12" i="4"/>
  <c r="AJ45" i="4" s="1"/>
  <c r="AK12" i="4"/>
  <c r="AK45" i="4" s="1"/>
  <c r="AM12" i="4"/>
  <c r="AN12" i="4"/>
  <c r="AN45" i="4" s="1"/>
  <c r="AO12" i="4"/>
  <c r="AO45" i="4" s="1"/>
  <c r="AP12" i="4"/>
  <c r="AQ12" i="4"/>
  <c r="AR12" i="4"/>
  <c r="X13" i="4"/>
  <c r="X46" i="4" s="1"/>
  <c r="AA13" i="4"/>
  <c r="AA46" i="4" s="1"/>
  <c r="AB13" i="4"/>
  <c r="AB46" i="4" s="1"/>
  <c r="AC13" i="4"/>
  <c r="AC46" i="4" s="1"/>
  <c r="AD13" i="4"/>
  <c r="AD46" i="4" s="1"/>
  <c r="AE13" i="4"/>
  <c r="AE46" i="4" s="1"/>
  <c r="AF13" i="4"/>
  <c r="AF46" i="4" s="1"/>
  <c r="AG13" i="4"/>
  <c r="AH13" i="4"/>
  <c r="AI13" i="4"/>
  <c r="AJ13" i="4"/>
  <c r="AJ46" i="4" s="1"/>
  <c r="AK13" i="4"/>
  <c r="AK46" i="4" s="1"/>
  <c r="AM13" i="4"/>
  <c r="AN13" i="4"/>
  <c r="AN46" i="4" s="1"/>
  <c r="AO13" i="4"/>
  <c r="AO46" i="4" s="1"/>
  <c r="AP13" i="4"/>
  <c r="AP46" i="4" s="1"/>
  <c r="AQ13" i="4"/>
  <c r="AR13" i="4"/>
  <c r="X14" i="4"/>
  <c r="X47" i="4" s="1"/>
  <c r="AA14" i="4"/>
  <c r="AA47" i="4" s="1"/>
  <c r="AB14" i="4"/>
  <c r="AB47" i="4" s="1"/>
  <c r="AC14" i="4"/>
  <c r="AC47" i="4" s="1"/>
  <c r="AD14" i="4"/>
  <c r="AD47" i="4" s="1"/>
  <c r="AE14" i="4"/>
  <c r="AE47" i="4" s="1"/>
  <c r="AF14" i="4"/>
  <c r="AF47" i="4" s="1"/>
  <c r="AG14" i="4"/>
  <c r="AH14" i="4"/>
  <c r="AI14" i="4"/>
  <c r="AJ14" i="4"/>
  <c r="AJ47" i="4" s="1"/>
  <c r="AK14" i="4"/>
  <c r="AK47" i="4" s="1"/>
  <c r="AM14" i="4"/>
  <c r="AN14" i="4"/>
  <c r="AN47" i="4" s="1"/>
  <c r="AO14" i="4"/>
  <c r="AO47" i="4" s="1"/>
  <c r="AP14" i="4"/>
  <c r="AP47" i="4" s="1"/>
  <c r="AQ14" i="4"/>
  <c r="AR14" i="4"/>
  <c r="X15" i="4"/>
  <c r="X48" i="4" s="1"/>
  <c r="AA15" i="4"/>
  <c r="AA48" i="4" s="1"/>
  <c r="AB15" i="4"/>
  <c r="AC15" i="4"/>
  <c r="AC48" i="4" s="1"/>
  <c r="AD15" i="4"/>
  <c r="AD48" i="4" s="1"/>
  <c r="AE15" i="4"/>
  <c r="AF15" i="4"/>
  <c r="AF48" i="4" s="1"/>
  <c r="AG15" i="4"/>
  <c r="AG48" i="4" s="1"/>
  <c r="AH15" i="4"/>
  <c r="AI15" i="4"/>
  <c r="AJ15" i="4"/>
  <c r="AJ48" i="4" s="1"/>
  <c r="AK15" i="4"/>
  <c r="AK48" i="4" s="1"/>
  <c r="AM15" i="4"/>
  <c r="AN15" i="4"/>
  <c r="AN48" i="4" s="1"/>
  <c r="AO15" i="4"/>
  <c r="AO48" i="4" s="1"/>
  <c r="AP15" i="4"/>
  <c r="AP48" i="4" s="1"/>
  <c r="AQ15" i="4"/>
  <c r="AR15" i="4"/>
  <c r="X16" i="4"/>
  <c r="X49" i="4" s="1"/>
  <c r="AA16" i="4"/>
  <c r="AA49" i="4" s="1"/>
  <c r="AB16" i="4"/>
  <c r="AB49" i="4" s="1"/>
  <c r="AC16" i="4"/>
  <c r="AC49" i="4" s="1"/>
  <c r="AD16" i="4"/>
  <c r="AE16" i="4"/>
  <c r="AE49" i="4" s="1"/>
  <c r="AF16" i="4"/>
  <c r="AF49" i="4" s="1"/>
  <c r="AG16" i="4"/>
  <c r="AG49" i="4" s="1"/>
  <c r="AH16" i="4"/>
  <c r="AI16" i="4"/>
  <c r="AJ16" i="4"/>
  <c r="AJ49" i="4" s="1"/>
  <c r="AK16" i="4"/>
  <c r="AK49" i="4" s="1"/>
  <c r="AM16" i="4"/>
  <c r="AN16" i="4"/>
  <c r="AN49" i="4" s="1"/>
  <c r="AO16" i="4"/>
  <c r="AO49" i="4" s="1"/>
  <c r="AP16" i="4"/>
  <c r="AP49" i="4" s="1"/>
  <c r="AQ16" i="4"/>
  <c r="AR16" i="4"/>
  <c r="X17" i="4"/>
  <c r="X50" i="4" s="1"/>
  <c r="AA17" i="4"/>
  <c r="AB17" i="4"/>
  <c r="AB50" i="4" s="1"/>
  <c r="AC17" i="4"/>
  <c r="AC50" i="4" s="1"/>
  <c r="AD17" i="4"/>
  <c r="AD50" i="4" s="1"/>
  <c r="AE17" i="4"/>
  <c r="AE50" i="4" s="1"/>
  <c r="AF17" i="4"/>
  <c r="AF50" i="4" s="1"/>
  <c r="AG17" i="4"/>
  <c r="AG50" i="4" s="1"/>
  <c r="AH17" i="4"/>
  <c r="AI17" i="4"/>
  <c r="AJ17" i="4"/>
  <c r="AJ50" i="4" s="1"/>
  <c r="AK17" i="4"/>
  <c r="AK50" i="4" s="1"/>
  <c r="AM17" i="4"/>
  <c r="AN17" i="4"/>
  <c r="AN50" i="4" s="1"/>
  <c r="AO17" i="4"/>
  <c r="AO50" i="4" s="1"/>
  <c r="AP17" i="4"/>
  <c r="AP50" i="4" s="1"/>
  <c r="AQ17" i="4"/>
  <c r="AR17" i="4"/>
  <c r="X18" i="4"/>
  <c r="X51" i="4" s="1"/>
  <c r="AA18" i="4"/>
  <c r="AA51" i="4" s="1"/>
  <c r="AB18" i="4"/>
  <c r="AB51" i="4" s="1"/>
  <c r="AC18" i="4"/>
  <c r="AD18" i="4"/>
  <c r="AD51" i="4" s="1"/>
  <c r="AE18" i="4"/>
  <c r="AE51" i="4" s="1"/>
  <c r="AF18" i="4"/>
  <c r="AF51" i="4" s="1"/>
  <c r="AG18" i="4"/>
  <c r="AH18" i="4"/>
  <c r="AI18" i="4"/>
  <c r="AJ18" i="4"/>
  <c r="AJ51" i="4" s="1"/>
  <c r="AK18" i="4"/>
  <c r="AK51" i="4" s="1"/>
  <c r="AM18" i="4"/>
  <c r="AN18" i="4"/>
  <c r="AN51" i="4" s="1"/>
  <c r="AO18" i="4"/>
  <c r="AO51" i="4" s="1"/>
  <c r="AP18" i="4"/>
  <c r="AP51" i="4" s="1"/>
  <c r="AQ18" i="4"/>
  <c r="AR18" i="4"/>
  <c r="X19" i="4"/>
  <c r="X52" i="4" s="1"/>
  <c r="AA19" i="4"/>
  <c r="AA52" i="4" s="1"/>
  <c r="AB19" i="4"/>
  <c r="AC19" i="4"/>
  <c r="AC52" i="4" s="1"/>
  <c r="AD19" i="4"/>
  <c r="AD52" i="4" s="1"/>
  <c r="AE19" i="4"/>
  <c r="AF19" i="4"/>
  <c r="AF52" i="4" s="1"/>
  <c r="AG19" i="4"/>
  <c r="AG52" i="4" s="1"/>
  <c r="AH19" i="4"/>
  <c r="AI19" i="4"/>
  <c r="AJ19" i="4"/>
  <c r="AJ52" i="4" s="1"/>
  <c r="AK19" i="4"/>
  <c r="AK52" i="4" s="1"/>
  <c r="AM19" i="4"/>
  <c r="AN19" i="4"/>
  <c r="AO19" i="4"/>
  <c r="AO52" i="4" s="1"/>
  <c r="AP19" i="4"/>
  <c r="AP52" i="4" s="1"/>
  <c r="AQ19" i="4"/>
  <c r="AR19" i="4"/>
  <c r="X20" i="4"/>
  <c r="AA20" i="4"/>
  <c r="AA53" i="4" s="1"/>
  <c r="AB20" i="4"/>
  <c r="AB53" i="4" s="1"/>
  <c r="AC20" i="4"/>
  <c r="AC53" i="4" s="1"/>
  <c r="AD20" i="4"/>
  <c r="AD53" i="4" s="1"/>
  <c r="AE20" i="4"/>
  <c r="AE53" i="4" s="1"/>
  <c r="AF20" i="4"/>
  <c r="AF53" i="4" s="1"/>
  <c r="AG20" i="4"/>
  <c r="AG53" i="4" s="1"/>
  <c r="AH20" i="4"/>
  <c r="AI20" i="4"/>
  <c r="AJ20" i="4"/>
  <c r="AJ53" i="4" s="1"/>
  <c r="AK20" i="4"/>
  <c r="AK53" i="4" s="1"/>
  <c r="AM20" i="4"/>
  <c r="AN20" i="4"/>
  <c r="AN53" i="4" s="1"/>
  <c r="AO20" i="4"/>
  <c r="AO53" i="4" s="1"/>
  <c r="AP20" i="4"/>
  <c r="AP53" i="4" s="1"/>
  <c r="AQ20" i="4"/>
  <c r="AR20" i="4"/>
  <c r="X21" i="4"/>
  <c r="X54" i="4" s="1"/>
  <c r="AA21" i="4"/>
  <c r="AA54" i="4" s="1"/>
  <c r="AB21" i="4"/>
  <c r="AB54" i="4" s="1"/>
  <c r="AC21" i="4"/>
  <c r="AC54" i="4" s="1"/>
  <c r="AD21" i="4"/>
  <c r="AD54" i="4" s="1"/>
  <c r="AE21" i="4"/>
  <c r="AE54" i="4" s="1"/>
  <c r="AF21" i="4"/>
  <c r="AF54" i="4" s="1"/>
  <c r="AG21" i="4"/>
  <c r="AG54" i="4" s="1"/>
  <c r="AH21" i="4"/>
  <c r="AI21" i="4"/>
  <c r="AJ21" i="4"/>
  <c r="AJ54" i="4" s="1"/>
  <c r="AK21" i="4"/>
  <c r="AK54" i="4" s="1"/>
  <c r="AM21" i="4"/>
  <c r="AN21" i="4"/>
  <c r="AN54" i="4" s="1"/>
  <c r="AO21" i="4"/>
  <c r="AO54" i="4" s="1"/>
  <c r="AP21" i="4"/>
  <c r="AP54" i="4" s="1"/>
  <c r="AQ21" i="4"/>
  <c r="AR21" i="4"/>
  <c r="X22" i="4"/>
  <c r="X55" i="4" s="1"/>
  <c r="AA22" i="4"/>
  <c r="AA55" i="4" s="1"/>
  <c r="AB22" i="4"/>
  <c r="AB55" i="4" s="1"/>
  <c r="AC22" i="4"/>
  <c r="AD22" i="4"/>
  <c r="AE22" i="4"/>
  <c r="AE55" i="4" s="1"/>
  <c r="AF22" i="4"/>
  <c r="AF55" i="4" s="1"/>
  <c r="AG22" i="4"/>
  <c r="AH22" i="4"/>
  <c r="AI22" i="4"/>
  <c r="AJ22" i="4"/>
  <c r="AJ55" i="4" s="1"/>
  <c r="AK22" i="4"/>
  <c r="AK55" i="4" s="1"/>
  <c r="AM22" i="4"/>
  <c r="AN22" i="4"/>
  <c r="AN55" i="4" s="1"/>
  <c r="AO22" i="4"/>
  <c r="AO55" i="4" s="1"/>
  <c r="AP22" i="4"/>
  <c r="AP55" i="4" s="1"/>
  <c r="AQ22" i="4"/>
  <c r="AR22" i="4"/>
  <c r="X23" i="4"/>
  <c r="X56" i="4" s="1"/>
  <c r="AA23" i="4"/>
  <c r="AA56" i="4" s="1"/>
  <c r="AB23" i="4"/>
  <c r="AB56" i="4" s="1"/>
  <c r="AC23" i="4"/>
  <c r="AC56" i="4" s="1"/>
  <c r="AD23" i="4"/>
  <c r="AD56" i="4" s="1"/>
  <c r="AE23" i="4"/>
  <c r="AE56" i="4" s="1"/>
  <c r="AF23" i="4"/>
  <c r="AF56" i="4" s="1"/>
  <c r="AG23" i="4"/>
  <c r="AG56" i="4" s="1"/>
  <c r="AH23" i="4"/>
  <c r="AI23" i="4"/>
  <c r="AJ23" i="4"/>
  <c r="AJ56" i="4" s="1"/>
  <c r="AK23" i="4"/>
  <c r="AK56" i="4" s="1"/>
  <c r="AM23" i="4"/>
  <c r="AN23" i="4"/>
  <c r="AN56" i="4" s="1"/>
  <c r="AO23" i="4"/>
  <c r="AO56" i="4" s="1"/>
  <c r="AP23" i="4"/>
  <c r="AP56" i="4" s="1"/>
  <c r="AQ23" i="4"/>
  <c r="AR23" i="4"/>
  <c r="X24" i="4"/>
  <c r="X57" i="4" s="1"/>
  <c r="AA24" i="4"/>
  <c r="AA57" i="4" s="1"/>
  <c r="AB24" i="4"/>
  <c r="AB57" i="4" s="1"/>
  <c r="AC24" i="4"/>
  <c r="AC57" i="4" s="1"/>
  <c r="AD24" i="4"/>
  <c r="AD57" i="4" s="1"/>
  <c r="AE24" i="4"/>
  <c r="AE57" i="4" s="1"/>
  <c r="AF24" i="4"/>
  <c r="AF57" i="4" s="1"/>
  <c r="AG24" i="4"/>
  <c r="AG57" i="4" s="1"/>
  <c r="AH24" i="4"/>
  <c r="AI24" i="4"/>
  <c r="AJ24" i="4"/>
  <c r="AJ57" i="4" s="1"/>
  <c r="AK24" i="4"/>
  <c r="AK57" i="4" s="1"/>
  <c r="AM24" i="4"/>
  <c r="AN24" i="4"/>
  <c r="AN57" i="4" s="1"/>
  <c r="AO24" i="4"/>
  <c r="AO57" i="4" s="1"/>
  <c r="AP24" i="4"/>
  <c r="AQ24" i="4"/>
  <c r="AR24" i="4"/>
  <c r="X25" i="4"/>
  <c r="X58" i="4" s="1"/>
  <c r="AA25" i="4"/>
  <c r="AA58" i="4" s="1"/>
  <c r="AB25" i="4"/>
  <c r="AB58" i="4" s="1"/>
  <c r="AC25" i="4"/>
  <c r="AC58" i="4" s="1"/>
  <c r="AD25" i="4"/>
  <c r="AD58" i="4" s="1"/>
  <c r="AE25" i="4"/>
  <c r="AF25" i="4"/>
  <c r="AF58" i="4" s="1"/>
  <c r="AG25" i="4"/>
  <c r="AG58" i="4" s="1"/>
  <c r="AH25" i="4"/>
  <c r="AI25" i="4"/>
  <c r="AJ25" i="4"/>
  <c r="AJ58" i="4" s="1"/>
  <c r="AK25" i="4"/>
  <c r="AK58" i="4" s="1"/>
  <c r="AM25" i="4"/>
  <c r="AN25" i="4"/>
  <c r="AN58" i="4" s="1"/>
  <c r="AO25" i="4"/>
  <c r="AO58" i="4" s="1"/>
  <c r="AP25" i="4"/>
  <c r="AP58" i="4" s="1"/>
  <c r="AQ25" i="4"/>
  <c r="AR25" i="4"/>
  <c r="X26" i="4"/>
  <c r="X59" i="4" s="1"/>
  <c r="AA26" i="4"/>
  <c r="AA59" i="4" s="1"/>
  <c r="AB26" i="4"/>
  <c r="AB59" i="4" s="1"/>
  <c r="AC26" i="4"/>
  <c r="AC59" i="4" s="1"/>
  <c r="AD26" i="4"/>
  <c r="AE26" i="4"/>
  <c r="AE59" i="4" s="1"/>
  <c r="AF26" i="4"/>
  <c r="AF59" i="4" s="1"/>
  <c r="AG26" i="4"/>
  <c r="AH26" i="4"/>
  <c r="AI26" i="4"/>
  <c r="AJ26" i="4"/>
  <c r="AJ59" i="4" s="1"/>
  <c r="AK26" i="4"/>
  <c r="AM26" i="4"/>
  <c r="AN26" i="4"/>
  <c r="AN59" i="4" s="1"/>
  <c r="AO26" i="4"/>
  <c r="AO59" i="4" s="1"/>
  <c r="AP26" i="4"/>
  <c r="AP59" i="4" s="1"/>
  <c r="AQ26" i="4"/>
  <c r="AR26" i="4"/>
  <c r="X27" i="4"/>
  <c r="X60" i="4" s="1"/>
  <c r="AA27" i="4"/>
  <c r="AA60" i="4" s="1"/>
  <c r="AB27" i="4"/>
  <c r="AB60" i="4" s="1"/>
  <c r="AC27" i="4"/>
  <c r="AC60" i="4" s="1"/>
  <c r="AD27" i="4"/>
  <c r="AD60" i="4" s="1"/>
  <c r="AE27" i="4"/>
  <c r="AE60" i="4" s="1"/>
  <c r="AF27" i="4"/>
  <c r="AF60" i="4" s="1"/>
  <c r="AG27" i="4"/>
  <c r="AG60" i="4" s="1"/>
  <c r="AH27" i="4"/>
  <c r="AI27" i="4"/>
  <c r="AJ27" i="4"/>
  <c r="AJ60" i="4" s="1"/>
  <c r="AK27" i="4"/>
  <c r="AK60" i="4" s="1"/>
  <c r="AM27" i="4"/>
  <c r="AN27" i="4"/>
  <c r="AN60" i="4" s="1"/>
  <c r="AO27" i="4"/>
  <c r="AO60" i="4" s="1"/>
  <c r="AP27" i="4"/>
  <c r="AP60" i="4" s="1"/>
  <c r="AQ27" i="4"/>
  <c r="AR27" i="4"/>
  <c r="X28" i="4"/>
  <c r="X61" i="4" s="1"/>
  <c r="AA28" i="4"/>
  <c r="AA61" i="4" s="1"/>
  <c r="AB28" i="4"/>
  <c r="AB61" i="4" s="1"/>
  <c r="AC28" i="4"/>
  <c r="AC61" i="4" s="1"/>
  <c r="AD28" i="4"/>
  <c r="AD61" i="4" s="1"/>
  <c r="AE28" i="4"/>
  <c r="AE61" i="4" s="1"/>
  <c r="AF28" i="4"/>
  <c r="AF61" i="4" s="1"/>
  <c r="AG28" i="4"/>
  <c r="AG61" i="4" s="1"/>
  <c r="AH28" i="4"/>
  <c r="AI28" i="4"/>
  <c r="AJ28" i="4"/>
  <c r="AJ61" i="4" s="1"/>
  <c r="AK28" i="4"/>
  <c r="AK61" i="4" s="1"/>
  <c r="AM28" i="4"/>
  <c r="AN28" i="4"/>
  <c r="AN61" i="4" s="1"/>
  <c r="AO28" i="4"/>
  <c r="AO61" i="4" s="1"/>
  <c r="AP28" i="4"/>
  <c r="AP61" i="4" s="1"/>
  <c r="AQ28" i="4"/>
  <c r="AR28" i="4"/>
  <c r="X29" i="4"/>
  <c r="X62" i="4" s="1"/>
  <c r="AA29" i="4"/>
  <c r="AA62" i="4" s="1"/>
  <c r="AB29" i="4"/>
  <c r="AB62" i="4" s="1"/>
  <c r="AC29" i="4"/>
  <c r="AC62" i="4" s="1"/>
  <c r="AD29" i="4"/>
  <c r="AD62" i="4" s="1"/>
  <c r="AE29" i="4"/>
  <c r="AF29" i="4"/>
  <c r="AF62" i="4" s="1"/>
  <c r="AG29" i="4"/>
  <c r="AG62" i="4" s="1"/>
  <c r="AH29" i="4"/>
  <c r="AI29" i="4"/>
  <c r="AJ29" i="4"/>
  <c r="AK29" i="4"/>
  <c r="AK62" i="4" s="1"/>
  <c r="AM29" i="4"/>
  <c r="AN29" i="4"/>
  <c r="AN62" i="4" s="1"/>
  <c r="AO29" i="4"/>
  <c r="AO62" i="4" s="1"/>
  <c r="AP29" i="4"/>
  <c r="AP62" i="4" s="1"/>
  <c r="AQ29" i="4"/>
  <c r="AR29" i="4"/>
  <c r="X30" i="4"/>
  <c r="X63" i="4" s="1"/>
  <c r="AA30" i="4"/>
  <c r="AA63" i="4" s="1"/>
  <c r="AB30" i="4"/>
  <c r="AB63" i="4" s="1"/>
  <c r="AC30" i="4"/>
  <c r="AC63" i="4" s="1"/>
  <c r="AD30" i="4"/>
  <c r="AD63" i="4" s="1"/>
  <c r="AE30" i="4"/>
  <c r="AE63" i="4" s="1"/>
  <c r="AF30" i="4"/>
  <c r="AF63" i="4" s="1"/>
  <c r="AG30" i="4"/>
  <c r="AH30" i="4"/>
  <c r="AI30" i="4"/>
  <c r="AJ30" i="4"/>
  <c r="AJ63" i="4" s="1"/>
  <c r="AK30" i="4"/>
  <c r="AK63" i="4" s="1"/>
  <c r="AM30" i="4"/>
  <c r="AN30" i="4"/>
  <c r="AN63" i="4" s="1"/>
  <c r="AO30" i="4"/>
  <c r="AO63" i="4" s="1"/>
  <c r="AP30" i="4"/>
  <c r="AP63" i="4" s="1"/>
  <c r="AQ30" i="4"/>
  <c r="AR30" i="4"/>
  <c r="X31" i="4"/>
  <c r="X64" i="4" s="1"/>
  <c r="AA31" i="4"/>
  <c r="AB31" i="4"/>
  <c r="AB64" i="4" s="1"/>
  <c r="AC31" i="4"/>
  <c r="AC64" i="4" s="1"/>
  <c r="AD31" i="4"/>
  <c r="AD64" i="4" s="1"/>
  <c r="AE31" i="4"/>
  <c r="AE64" i="4" s="1"/>
  <c r="AF31" i="4"/>
  <c r="AF64" i="4" s="1"/>
  <c r="AG31" i="4"/>
  <c r="AG64" i="4" s="1"/>
  <c r="AH31" i="4"/>
  <c r="AI31" i="4"/>
  <c r="AJ31" i="4"/>
  <c r="AJ64" i="4" s="1"/>
  <c r="AK31" i="4"/>
  <c r="AK64" i="4" s="1"/>
  <c r="AM31" i="4"/>
  <c r="AN31" i="4"/>
  <c r="AO31" i="4"/>
  <c r="AO64" i="4" s="1"/>
  <c r="AP31" i="4"/>
  <c r="AP64" i="4" s="1"/>
  <c r="AQ31" i="4"/>
  <c r="AR31" i="4"/>
  <c r="AA2" i="4"/>
  <c r="AA35" i="4" s="1"/>
  <c r="AB2" i="4"/>
  <c r="AB35" i="4" s="1"/>
  <c r="AC2" i="4"/>
  <c r="AC35" i="4" s="1"/>
  <c r="AD2" i="4"/>
  <c r="AD35" i="4" s="1"/>
  <c r="AE2" i="4"/>
  <c r="AE35" i="4" s="1"/>
  <c r="AF2" i="4"/>
  <c r="AF35" i="4" s="1"/>
  <c r="AG2" i="4"/>
  <c r="AH2" i="4"/>
  <c r="AI2" i="4"/>
  <c r="AJ2" i="4"/>
  <c r="AJ35" i="4" s="1"/>
  <c r="AK2" i="4"/>
  <c r="AK35" i="4" s="1"/>
  <c r="AM2" i="4"/>
  <c r="AN2" i="4"/>
  <c r="AN35" i="4" s="1"/>
  <c r="AO2" i="4"/>
  <c r="AO35" i="4" s="1"/>
  <c r="AP2" i="4"/>
  <c r="AP35" i="4" s="1"/>
  <c r="AQ2" i="4"/>
  <c r="AR2" i="4"/>
  <c r="W3" i="4"/>
  <c r="W4" i="4"/>
  <c r="W5" i="4"/>
  <c r="W6" i="4"/>
  <c r="W7" i="4"/>
  <c r="W8" i="4"/>
  <c r="W9" i="4"/>
  <c r="W10" i="4"/>
  <c r="W11" i="4"/>
  <c r="W12" i="4"/>
  <c r="W13" i="4"/>
  <c r="W14" i="4"/>
  <c r="W15" i="4"/>
  <c r="W16" i="4"/>
  <c r="W17" i="4"/>
  <c r="W18" i="4"/>
  <c r="W19" i="4"/>
  <c r="W20" i="4"/>
  <c r="W21" i="4"/>
  <c r="W22" i="4"/>
  <c r="W23" i="4"/>
  <c r="W24" i="4"/>
  <c r="W25" i="4"/>
  <c r="W26" i="4"/>
  <c r="W27" i="4"/>
  <c r="W28" i="4"/>
  <c r="W29" i="4"/>
  <c r="W30" i="4"/>
  <c r="W31" i="4"/>
  <c r="V3" i="4"/>
  <c r="V4" i="4"/>
  <c r="V5" i="4"/>
  <c r="V6" i="4"/>
  <c r="V7" i="4"/>
  <c r="V8" i="4"/>
  <c r="V9" i="4"/>
  <c r="V10" i="4"/>
  <c r="V11" i="4"/>
  <c r="V12" i="4"/>
  <c r="V13" i="4"/>
  <c r="V14" i="4"/>
  <c r="V15" i="4"/>
  <c r="V16" i="4"/>
  <c r="V17" i="4"/>
  <c r="V18" i="4"/>
  <c r="V19" i="4"/>
  <c r="V20" i="4"/>
  <c r="V21" i="4"/>
  <c r="V22" i="4"/>
  <c r="V23" i="4"/>
  <c r="V24" i="4"/>
  <c r="V25" i="4"/>
  <c r="V26" i="4"/>
  <c r="V27" i="4"/>
  <c r="V28" i="4"/>
  <c r="V29" i="4"/>
  <c r="V30" i="4"/>
  <c r="V31" i="4"/>
  <c r="V2" i="4"/>
  <c r="W2" i="4"/>
  <c r="X2" i="4"/>
  <c r="X35" i="4" s="1"/>
  <c r="U2" i="4"/>
  <c r="U35" i="4" s="1"/>
  <c r="U3" i="4"/>
  <c r="U36" i="4" s="1"/>
  <c r="U4" i="4"/>
  <c r="U37" i="4" s="1"/>
  <c r="U5" i="4"/>
  <c r="U38" i="4" s="1"/>
  <c r="U6" i="4"/>
  <c r="U39" i="4" s="1"/>
  <c r="U7" i="4"/>
  <c r="U40" i="4" s="1"/>
  <c r="U8" i="4"/>
  <c r="U41" i="4" s="1"/>
  <c r="U9" i="4"/>
  <c r="U42" i="4" s="1"/>
  <c r="U10" i="4"/>
  <c r="U43" i="4" s="1"/>
  <c r="U11" i="4"/>
  <c r="U44" i="4" s="1"/>
  <c r="U12" i="4"/>
  <c r="U45" i="4" s="1"/>
  <c r="U13" i="4"/>
  <c r="U46" i="4" s="1"/>
  <c r="U14" i="4"/>
  <c r="U47" i="4" s="1"/>
  <c r="U15" i="4"/>
  <c r="U16" i="4"/>
  <c r="U49" i="4" s="1"/>
  <c r="U17" i="4"/>
  <c r="U18" i="4"/>
  <c r="U51" i="4" s="1"/>
  <c r="U19" i="4"/>
  <c r="U52" i="4" s="1"/>
  <c r="U20" i="4"/>
  <c r="U53" i="4" s="1"/>
  <c r="U21" i="4"/>
  <c r="U54" i="4" s="1"/>
  <c r="U22" i="4"/>
  <c r="U55" i="4" s="1"/>
  <c r="U23" i="4"/>
  <c r="U56" i="4" s="1"/>
  <c r="U24" i="4"/>
  <c r="U57" i="4" s="1"/>
  <c r="U25" i="4"/>
  <c r="U58" i="4" s="1"/>
  <c r="U26" i="4"/>
  <c r="U59" i="4" s="1"/>
  <c r="U27" i="4"/>
  <c r="U28" i="4"/>
  <c r="U61" i="4" s="1"/>
  <c r="U29" i="4"/>
  <c r="U62" i="4" s="1"/>
  <c r="U30" i="4"/>
  <c r="U63" i="4" s="1"/>
  <c r="U31" i="4"/>
  <c r="U64" i="4" s="1"/>
  <c r="P3" i="4"/>
  <c r="P36" i="4" s="1"/>
  <c r="Q3" i="4"/>
  <c r="S3" i="4"/>
  <c r="P4" i="4"/>
  <c r="P37" i="4" s="1"/>
  <c r="Q4" i="4"/>
  <c r="S4" i="4"/>
  <c r="P5" i="4"/>
  <c r="P38" i="4" s="1"/>
  <c r="Q5" i="4"/>
  <c r="S5" i="4"/>
  <c r="P6" i="4"/>
  <c r="P39" i="4" s="1"/>
  <c r="Q6" i="4"/>
  <c r="S6" i="4"/>
  <c r="P7" i="4"/>
  <c r="P40" i="4" s="1"/>
  <c r="Q7" i="4"/>
  <c r="S7" i="4"/>
  <c r="P8" i="4"/>
  <c r="Q8" i="4"/>
  <c r="S8" i="4"/>
  <c r="P9" i="4"/>
  <c r="P42" i="4" s="1"/>
  <c r="Q9" i="4"/>
  <c r="S9" i="4"/>
  <c r="P10" i="4"/>
  <c r="P43" i="4" s="1"/>
  <c r="Q10" i="4"/>
  <c r="S10" i="4"/>
  <c r="P11" i="4"/>
  <c r="P44" i="4" s="1"/>
  <c r="Q11" i="4"/>
  <c r="S11" i="4"/>
  <c r="P12" i="4"/>
  <c r="P45" i="4" s="1"/>
  <c r="Q12" i="4"/>
  <c r="S12" i="4"/>
  <c r="P13" i="4"/>
  <c r="P46" i="4" s="1"/>
  <c r="Q13" i="4"/>
  <c r="S13" i="4"/>
  <c r="P14" i="4"/>
  <c r="P47" i="4" s="1"/>
  <c r="Q14" i="4"/>
  <c r="S14" i="4"/>
  <c r="P15" i="4"/>
  <c r="P48" i="4" s="1"/>
  <c r="Q15" i="4"/>
  <c r="S15" i="4"/>
  <c r="P16" i="4"/>
  <c r="P49" i="4" s="1"/>
  <c r="Q16" i="4"/>
  <c r="S16" i="4"/>
  <c r="P17" i="4"/>
  <c r="P50" i="4" s="1"/>
  <c r="Q17" i="4"/>
  <c r="S17" i="4"/>
  <c r="P18" i="4"/>
  <c r="P51" i="4" s="1"/>
  <c r="Q18" i="4"/>
  <c r="S18" i="4"/>
  <c r="P19" i="4"/>
  <c r="P52" i="4" s="1"/>
  <c r="Q19" i="4"/>
  <c r="S19" i="4"/>
  <c r="P20" i="4"/>
  <c r="Q20" i="4"/>
  <c r="S20" i="4"/>
  <c r="P21" i="4"/>
  <c r="P54" i="4" s="1"/>
  <c r="Q21" i="4"/>
  <c r="S21" i="4"/>
  <c r="P22" i="4"/>
  <c r="P55" i="4" s="1"/>
  <c r="Q22" i="4"/>
  <c r="S22" i="4"/>
  <c r="P23" i="4"/>
  <c r="P56" i="4" s="1"/>
  <c r="Q23" i="4"/>
  <c r="S23" i="4"/>
  <c r="P24" i="4"/>
  <c r="P57" i="4" s="1"/>
  <c r="Q24" i="4"/>
  <c r="S24" i="4"/>
  <c r="P25" i="4"/>
  <c r="P58" i="4" s="1"/>
  <c r="Q25" i="4"/>
  <c r="S25" i="4"/>
  <c r="P26" i="4"/>
  <c r="P59" i="4" s="1"/>
  <c r="Q26" i="4"/>
  <c r="S26" i="4"/>
  <c r="P27" i="4"/>
  <c r="P60" i="4" s="1"/>
  <c r="Q27" i="4"/>
  <c r="S27" i="4"/>
  <c r="P28" i="4"/>
  <c r="P61" i="4" s="1"/>
  <c r="Q28" i="4"/>
  <c r="S28" i="4"/>
  <c r="P29" i="4"/>
  <c r="P62" i="4" s="1"/>
  <c r="Q29" i="4"/>
  <c r="S29" i="4"/>
  <c r="P30" i="4"/>
  <c r="Q30" i="4"/>
  <c r="S30" i="4"/>
  <c r="P31" i="4"/>
  <c r="P64" i="4" s="1"/>
  <c r="Q31" i="4"/>
  <c r="S31" i="4"/>
  <c r="Q2" i="4"/>
  <c r="S2" i="4"/>
  <c r="AR36" i="4"/>
  <c r="AR37" i="4"/>
  <c r="AR38" i="4"/>
  <c r="AR39" i="4"/>
  <c r="AR40" i="4"/>
  <c r="AR41" i="4"/>
  <c r="AR42" i="4"/>
  <c r="AR43" i="4"/>
  <c r="AR44" i="4"/>
  <c r="AR45" i="4"/>
  <c r="AR46" i="4"/>
  <c r="AR47" i="4"/>
  <c r="AR48" i="4"/>
  <c r="AR49" i="4"/>
  <c r="AR50" i="4"/>
  <c r="AR51" i="4"/>
  <c r="AR52" i="4"/>
  <c r="AR53" i="4"/>
  <c r="AR54" i="4"/>
  <c r="AR55" i="4"/>
  <c r="AR56" i="4"/>
  <c r="AR57" i="4"/>
  <c r="AR58" i="4"/>
  <c r="AR59" i="4"/>
  <c r="AR60" i="4"/>
  <c r="AR61" i="4"/>
  <c r="AR62" i="4"/>
  <c r="AR63" i="4"/>
  <c r="AR64" i="4"/>
  <c r="AR35" i="4"/>
  <c r="AG63" i="4" l="1"/>
  <c r="AG59" i="4"/>
  <c r="AG55" i="4"/>
  <c r="AG51" i="4"/>
  <c r="AG47" i="4"/>
  <c r="AG43" i="4"/>
  <c r="AG39" i="4"/>
  <c r="AG36" i="4"/>
  <c r="AL3" i="4"/>
  <c r="AL36" i="4" s="1"/>
  <c r="AG35" i="4"/>
  <c r="Z2" i="4"/>
  <c r="Z35" i="4" s="1"/>
  <c r="T2" i="4"/>
  <c r="T10" i="1"/>
  <c r="T3" i="4" s="1"/>
  <c r="T11" i="1"/>
  <c r="T4" i="4" s="1"/>
  <c r="T12" i="1"/>
  <c r="T5" i="4" s="1"/>
  <c r="T13" i="1"/>
  <c r="T6" i="4" s="1"/>
  <c r="T14" i="1"/>
  <c r="T7" i="4" s="1"/>
  <c r="T15" i="1"/>
  <c r="T8" i="4" s="1"/>
  <c r="T16" i="1"/>
  <c r="T9" i="4" s="1"/>
  <c r="T17" i="1"/>
  <c r="T10" i="4" s="1"/>
  <c r="T18" i="1"/>
  <c r="T11" i="4" s="1"/>
  <c r="T19" i="1"/>
  <c r="T12" i="4" s="1"/>
  <c r="T20" i="1"/>
  <c r="T13" i="4" s="1"/>
  <c r="T21" i="1"/>
  <c r="T14" i="4" s="1"/>
  <c r="T22" i="1"/>
  <c r="T15" i="4" s="1"/>
  <c r="T23" i="1"/>
  <c r="T16" i="4" s="1"/>
  <c r="T24" i="1"/>
  <c r="T17" i="4" s="1"/>
  <c r="T25" i="1"/>
  <c r="T18" i="4" s="1"/>
  <c r="T26" i="1"/>
  <c r="T19" i="4" s="1"/>
  <c r="T27" i="1"/>
  <c r="T20" i="4" s="1"/>
  <c r="T28" i="1"/>
  <c r="T21" i="4" s="1"/>
  <c r="T29" i="1"/>
  <c r="T22" i="4" s="1"/>
  <c r="T30" i="1"/>
  <c r="T23" i="4" s="1"/>
  <c r="T31" i="1"/>
  <c r="T24" i="4" s="1"/>
  <c r="T32" i="1"/>
  <c r="T25" i="4" s="1"/>
  <c r="T33" i="1"/>
  <c r="T26" i="4" s="1"/>
  <c r="T34" i="1"/>
  <c r="T27" i="4" s="1"/>
  <c r="T35" i="1"/>
  <c r="T28" i="4" s="1"/>
  <c r="T36" i="1"/>
  <c r="T29" i="4" s="1"/>
  <c r="T37" i="1"/>
  <c r="T30" i="4" s="1"/>
  <c r="T38" i="1"/>
  <c r="T31" i="4" s="1"/>
  <c r="R2" i="4"/>
  <c r="R10" i="1"/>
  <c r="R3" i="4" s="1"/>
  <c r="R11" i="1"/>
  <c r="R4" i="4" s="1"/>
  <c r="R12" i="1"/>
  <c r="R5" i="4" s="1"/>
  <c r="R13" i="1"/>
  <c r="R6" i="4" s="1"/>
  <c r="R14" i="1"/>
  <c r="R7" i="4" s="1"/>
  <c r="R15" i="1"/>
  <c r="R8" i="4" s="1"/>
  <c r="R16" i="1"/>
  <c r="R9" i="4" s="1"/>
  <c r="R17" i="1"/>
  <c r="R10" i="4" s="1"/>
  <c r="R18" i="1"/>
  <c r="R11" i="4" s="1"/>
  <c r="R19" i="1"/>
  <c r="R12" i="4" s="1"/>
  <c r="R20" i="1"/>
  <c r="R13" i="4" s="1"/>
  <c r="R21" i="1"/>
  <c r="R14" i="4" s="1"/>
  <c r="R22" i="1"/>
  <c r="R15" i="4" s="1"/>
  <c r="R23" i="1"/>
  <c r="R16" i="4" s="1"/>
  <c r="R24" i="1"/>
  <c r="R17" i="4" s="1"/>
  <c r="R25" i="1"/>
  <c r="R18" i="4" s="1"/>
  <c r="R26" i="1"/>
  <c r="R19" i="4" s="1"/>
  <c r="R27" i="1"/>
  <c r="R20" i="4" s="1"/>
  <c r="R28" i="1"/>
  <c r="R21" i="4" s="1"/>
  <c r="R29" i="1"/>
  <c r="R22" i="4" s="1"/>
  <c r="R30" i="1"/>
  <c r="R23" i="4" s="1"/>
  <c r="R31" i="1"/>
  <c r="R24" i="4" s="1"/>
  <c r="R32" i="1"/>
  <c r="R25" i="4" s="1"/>
  <c r="R33" i="1"/>
  <c r="R26" i="4" s="1"/>
  <c r="R34" i="1"/>
  <c r="R27" i="4" s="1"/>
  <c r="R35" i="1"/>
  <c r="R28" i="4" s="1"/>
  <c r="R36" i="1"/>
  <c r="R29" i="4" s="1"/>
  <c r="R37" i="1"/>
  <c r="R30" i="4" s="1"/>
  <c r="R38" i="1"/>
  <c r="R31" i="4" s="1"/>
  <c r="Y10" i="1"/>
  <c r="Y3" i="4" s="1"/>
  <c r="Y36" i="4" s="1"/>
  <c r="Y11" i="1"/>
  <c r="Y4" i="4" s="1"/>
  <c r="Y37" i="4" s="1"/>
  <c r="Y12" i="1"/>
  <c r="Y5" i="4" s="1"/>
  <c r="Y38" i="4" s="1"/>
  <c r="Y13" i="1"/>
  <c r="Y6" i="4" s="1"/>
  <c r="Y39" i="4" s="1"/>
  <c r="Y14" i="1"/>
  <c r="Y7" i="4" s="1"/>
  <c r="Y40" i="4" s="1"/>
  <c r="Y15" i="1"/>
  <c r="Y8" i="4" s="1"/>
  <c r="Y41" i="4" s="1"/>
  <c r="Y16" i="1"/>
  <c r="Y9" i="4" s="1"/>
  <c r="Y42" i="4" s="1"/>
  <c r="Y17" i="1"/>
  <c r="Y10" i="4" s="1"/>
  <c r="Y43" i="4" s="1"/>
  <c r="Y18" i="1"/>
  <c r="Y11" i="4" s="1"/>
  <c r="Y44" i="4" s="1"/>
  <c r="Y19" i="1"/>
  <c r="Y12" i="4" s="1"/>
  <c r="Y45" i="4" s="1"/>
  <c r="Y20" i="1"/>
  <c r="Y13" i="4" s="1"/>
  <c r="Y46" i="4" s="1"/>
  <c r="Y21" i="1"/>
  <c r="Y14" i="4" s="1"/>
  <c r="Y47" i="4" s="1"/>
  <c r="Y15" i="4"/>
  <c r="Y48" i="4" s="1"/>
  <c r="Y23" i="1"/>
  <c r="Y16" i="4" s="1"/>
  <c r="Y49" i="4" s="1"/>
  <c r="Y24" i="1"/>
  <c r="Y17" i="4" s="1"/>
  <c r="Y50" i="4" s="1"/>
  <c r="Y25" i="1"/>
  <c r="Y18" i="4" s="1"/>
  <c r="Y51" i="4" s="1"/>
  <c r="Y26" i="1"/>
  <c r="Y19" i="4" s="1"/>
  <c r="Y52" i="4" s="1"/>
  <c r="Y27" i="1"/>
  <c r="Y20" i="4" s="1"/>
  <c r="Y53" i="4" s="1"/>
  <c r="Y28" i="1"/>
  <c r="Y21" i="4" s="1"/>
  <c r="Y54" i="4" s="1"/>
  <c r="Y29" i="1"/>
  <c r="Y22" i="4" s="1"/>
  <c r="Y55" i="4" s="1"/>
  <c r="Y30" i="1"/>
  <c r="Y23" i="4" s="1"/>
  <c r="Y56" i="4" s="1"/>
  <c r="Y31" i="1"/>
  <c r="Y24" i="4" s="1"/>
  <c r="Y57" i="4" s="1"/>
  <c r="Y32" i="1"/>
  <c r="Y25" i="4" s="1"/>
  <c r="Y58" i="4" s="1"/>
  <c r="Y33" i="1"/>
  <c r="Y26" i="4" s="1"/>
  <c r="Y59" i="4" s="1"/>
  <c r="Y34" i="1"/>
  <c r="Y27" i="4" s="1"/>
  <c r="Y60" i="4" s="1"/>
  <c r="Y35" i="1"/>
  <c r="Y28" i="4" s="1"/>
  <c r="Y61" i="4" s="1"/>
  <c r="Y36" i="1"/>
  <c r="Y29" i="4" s="1"/>
  <c r="Y62" i="4" s="1"/>
  <c r="Y37" i="1"/>
  <c r="Y30" i="4" s="1"/>
  <c r="Y63" i="4" s="1"/>
  <c r="Y38" i="1"/>
  <c r="Y31" i="4" s="1"/>
  <c r="Y64" i="4" s="1"/>
  <c r="Z10" i="1"/>
  <c r="Z3" i="4" s="1"/>
  <c r="Z36" i="4" s="1"/>
  <c r="Z11" i="1"/>
  <c r="Z4" i="4" s="1"/>
  <c r="Z37" i="4" s="1"/>
  <c r="Z12" i="1"/>
  <c r="Z5" i="4" s="1"/>
  <c r="Z38" i="4" s="1"/>
  <c r="Z13" i="1"/>
  <c r="Z6" i="4" s="1"/>
  <c r="Z39" i="4" s="1"/>
  <c r="Z14" i="1"/>
  <c r="Z7" i="4" s="1"/>
  <c r="Z40" i="4" s="1"/>
  <c r="Z15" i="1"/>
  <c r="Z8" i="4" s="1"/>
  <c r="Z41" i="4" s="1"/>
  <c r="Z16" i="1"/>
  <c r="Z9" i="4" s="1"/>
  <c r="Z42" i="4" s="1"/>
  <c r="Z17" i="1"/>
  <c r="Z10" i="4" s="1"/>
  <c r="Z43" i="4" s="1"/>
  <c r="Z18" i="1"/>
  <c r="Z11" i="4" s="1"/>
  <c r="Z44" i="4" s="1"/>
  <c r="Z19" i="1"/>
  <c r="Z12" i="4" s="1"/>
  <c r="Z45" i="4" s="1"/>
  <c r="Z20" i="1"/>
  <c r="Z13" i="4" s="1"/>
  <c r="Z46" i="4" s="1"/>
  <c r="Z21" i="1"/>
  <c r="Z14" i="4" s="1"/>
  <c r="Z47" i="4" s="1"/>
  <c r="Z22" i="1"/>
  <c r="Z15" i="4" s="1"/>
  <c r="Z48" i="4" s="1"/>
  <c r="Z23" i="1"/>
  <c r="Z16" i="4" s="1"/>
  <c r="Z49" i="4" s="1"/>
  <c r="Z24" i="1"/>
  <c r="Z17" i="4" s="1"/>
  <c r="Z50" i="4" s="1"/>
  <c r="Z25" i="1"/>
  <c r="Z18" i="4" s="1"/>
  <c r="Z51" i="4" s="1"/>
  <c r="Z26" i="1"/>
  <c r="Z19" i="4" s="1"/>
  <c r="Z52" i="4" s="1"/>
  <c r="Z27" i="1"/>
  <c r="Z20" i="4" s="1"/>
  <c r="Z53" i="4" s="1"/>
  <c r="Z28" i="1"/>
  <c r="Z21" i="4" s="1"/>
  <c r="Z54" i="4" s="1"/>
  <c r="Z29" i="1"/>
  <c r="Z22" i="4" s="1"/>
  <c r="Z55" i="4" s="1"/>
  <c r="Z30" i="1"/>
  <c r="Z23" i="4" s="1"/>
  <c r="Z56" i="4" s="1"/>
  <c r="Z31" i="1"/>
  <c r="Z24" i="4" s="1"/>
  <c r="Z57" i="4" s="1"/>
  <c r="Z32" i="1"/>
  <c r="Z25" i="4" s="1"/>
  <c r="Z58" i="4" s="1"/>
  <c r="Z33" i="1"/>
  <c r="Z26" i="4" s="1"/>
  <c r="Z59" i="4" s="1"/>
  <c r="Z34" i="1"/>
  <c r="Z27" i="4" s="1"/>
  <c r="Z60" i="4" s="1"/>
  <c r="Z35" i="1"/>
  <c r="Z28" i="4" s="1"/>
  <c r="Z61" i="4" s="1"/>
  <c r="Z36" i="1"/>
  <c r="Z29" i="4" s="1"/>
  <c r="Z62" i="4" s="1"/>
  <c r="Z37" i="1"/>
  <c r="Z30" i="4" s="1"/>
  <c r="Z63" i="4" s="1"/>
  <c r="Z38" i="1"/>
  <c r="Z31" i="4" s="1"/>
  <c r="Z64" i="4" s="1"/>
  <c r="M16" i="1" l="1"/>
  <c r="M17" i="1"/>
  <c r="M18" i="1"/>
  <c r="M19" i="1"/>
  <c r="M20" i="1"/>
  <c r="M21" i="1"/>
  <c r="M22" i="1"/>
  <c r="M23" i="1"/>
  <c r="M24" i="1"/>
  <c r="M25" i="1"/>
  <c r="M26" i="1"/>
  <c r="M27" i="1"/>
  <c r="M28" i="1"/>
  <c r="M29" i="1"/>
  <c r="M30" i="1"/>
  <c r="M31" i="1"/>
  <c r="M32" i="1"/>
  <c r="M33" i="1"/>
  <c r="M34" i="1"/>
  <c r="M35" i="1"/>
  <c r="M36" i="1"/>
  <c r="M37" i="1"/>
  <c r="M38" i="1"/>
  <c r="M15" i="1"/>
  <c r="M14" i="1"/>
  <c r="AM35" i="4" l="1"/>
  <c r="AQ64" i="4" l="1"/>
  <c r="AM64" i="4"/>
  <c r="O64" i="4"/>
  <c r="AQ63" i="4"/>
  <c r="AM63" i="4"/>
  <c r="O63" i="4"/>
  <c r="AQ62" i="4"/>
  <c r="AM62" i="4"/>
  <c r="O62" i="4"/>
  <c r="AQ61" i="4"/>
  <c r="AM61" i="4"/>
  <c r="O61" i="4"/>
  <c r="AQ60" i="4"/>
  <c r="AM60" i="4"/>
  <c r="O60" i="4"/>
  <c r="AQ59" i="4"/>
  <c r="AM59" i="4"/>
  <c r="O59" i="4"/>
  <c r="AQ58" i="4"/>
  <c r="AM58" i="4"/>
  <c r="O58" i="4"/>
  <c r="AQ57" i="4"/>
  <c r="AM57" i="4"/>
  <c r="O57" i="4"/>
  <c r="AQ56" i="4"/>
  <c r="AM56" i="4"/>
  <c r="O56" i="4"/>
  <c r="AQ55" i="4"/>
  <c r="AM55" i="4"/>
  <c r="O55" i="4"/>
  <c r="AQ54" i="4"/>
  <c r="AM54" i="4"/>
  <c r="O54" i="4"/>
  <c r="AQ53" i="4"/>
  <c r="AM53" i="4"/>
  <c r="O53" i="4"/>
  <c r="AQ52" i="4"/>
  <c r="AM52" i="4"/>
  <c r="O52" i="4"/>
  <c r="AQ51" i="4"/>
  <c r="AM51" i="4"/>
  <c r="O51" i="4"/>
  <c r="AQ50" i="4"/>
  <c r="AM50" i="4"/>
  <c r="O50" i="4"/>
  <c r="AQ49" i="4"/>
  <c r="AM49" i="4"/>
  <c r="O49" i="4"/>
  <c r="AQ48" i="4"/>
  <c r="AM48" i="4"/>
  <c r="O48" i="4"/>
  <c r="AQ47" i="4"/>
  <c r="AM47" i="4"/>
  <c r="O47" i="4"/>
  <c r="AQ46" i="4"/>
  <c r="AM46" i="4"/>
  <c r="O46" i="4"/>
  <c r="AQ45" i="4"/>
  <c r="AM45" i="4"/>
  <c r="O45" i="4"/>
  <c r="AQ44" i="4"/>
  <c r="AM44" i="4"/>
  <c r="O44" i="4"/>
  <c r="AQ43" i="4"/>
  <c r="AM43" i="4"/>
  <c r="O43" i="4"/>
  <c r="AQ42" i="4"/>
  <c r="AM42" i="4"/>
  <c r="O42" i="4"/>
  <c r="AQ41" i="4"/>
  <c r="AM41" i="4"/>
  <c r="O41" i="4"/>
  <c r="AQ40" i="4"/>
  <c r="AM40" i="4"/>
  <c r="O40" i="4"/>
  <c r="AQ39" i="4"/>
  <c r="AM39" i="4"/>
  <c r="O39" i="4"/>
  <c r="AQ38" i="4"/>
  <c r="AM38" i="4"/>
  <c r="O38" i="4"/>
  <c r="AQ37" i="4"/>
  <c r="AM37" i="4"/>
  <c r="O37" i="4"/>
  <c r="AQ36" i="4"/>
  <c r="AM36" i="4"/>
  <c r="O36" i="4"/>
  <c r="AQ35" i="4"/>
  <c r="D2" i="4" l="1"/>
  <c r="D35" i="4" s="1"/>
  <c r="E2" i="4"/>
  <c r="E35" i="4" s="1"/>
  <c r="F2" i="4"/>
  <c r="F35" i="4" s="1"/>
  <c r="G2" i="4"/>
  <c r="G35" i="4" s="1"/>
  <c r="H2" i="4"/>
  <c r="H35" i="4" s="1"/>
  <c r="I2" i="4"/>
  <c r="I35" i="4" s="1"/>
  <c r="J2" i="4"/>
  <c r="J35" i="4" s="1"/>
  <c r="K2" i="4"/>
  <c r="K35" i="4" s="1"/>
  <c r="L2" i="4"/>
  <c r="L35" i="4" s="1"/>
  <c r="N2" i="4"/>
  <c r="N35" i="4" s="1"/>
  <c r="O2" i="4"/>
  <c r="P2" i="4"/>
  <c r="P35" i="4" s="1"/>
  <c r="D3" i="4"/>
  <c r="D36" i="4" s="1"/>
  <c r="E3" i="4"/>
  <c r="E36" i="4" s="1"/>
  <c r="F3" i="4"/>
  <c r="F36" i="4" s="1"/>
  <c r="G3" i="4"/>
  <c r="G36" i="4" s="1"/>
  <c r="H3" i="4"/>
  <c r="H36" i="4" s="1"/>
  <c r="I3" i="4"/>
  <c r="I36" i="4" s="1"/>
  <c r="J3" i="4"/>
  <c r="J36" i="4" s="1"/>
  <c r="K3" i="4"/>
  <c r="K36" i="4" s="1"/>
  <c r="L3" i="4"/>
  <c r="L36" i="4" s="1"/>
  <c r="N3" i="4"/>
  <c r="N36" i="4" s="1"/>
  <c r="O3" i="4"/>
  <c r="D4" i="4"/>
  <c r="D37" i="4" s="1"/>
  <c r="E4" i="4"/>
  <c r="E37" i="4" s="1"/>
  <c r="F4" i="4"/>
  <c r="F37" i="4" s="1"/>
  <c r="G4" i="4"/>
  <c r="G37" i="4" s="1"/>
  <c r="H4" i="4"/>
  <c r="H37" i="4" s="1"/>
  <c r="I4" i="4"/>
  <c r="I37" i="4" s="1"/>
  <c r="J4" i="4"/>
  <c r="J37" i="4" s="1"/>
  <c r="K4" i="4"/>
  <c r="K37" i="4" s="1"/>
  <c r="L4" i="4"/>
  <c r="L37" i="4" s="1"/>
  <c r="N4" i="4"/>
  <c r="N37" i="4" s="1"/>
  <c r="O4" i="4"/>
  <c r="D5" i="4"/>
  <c r="D38" i="4" s="1"/>
  <c r="E5" i="4"/>
  <c r="E38" i="4" s="1"/>
  <c r="F5" i="4"/>
  <c r="F38" i="4" s="1"/>
  <c r="G5" i="4"/>
  <c r="G38" i="4" s="1"/>
  <c r="H5" i="4"/>
  <c r="H38" i="4" s="1"/>
  <c r="I5" i="4"/>
  <c r="I38" i="4" s="1"/>
  <c r="J5" i="4"/>
  <c r="J38" i="4" s="1"/>
  <c r="K5" i="4"/>
  <c r="K38" i="4" s="1"/>
  <c r="L5" i="4"/>
  <c r="L38" i="4" s="1"/>
  <c r="N5" i="4"/>
  <c r="N38" i="4" s="1"/>
  <c r="O5" i="4"/>
  <c r="D6" i="4"/>
  <c r="D39" i="4" s="1"/>
  <c r="E6" i="4"/>
  <c r="E39" i="4" s="1"/>
  <c r="F6" i="4"/>
  <c r="F39" i="4" s="1"/>
  <c r="G6" i="4"/>
  <c r="G39" i="4" s="1"/>
  <c r="H6" i="4"/>
  <c r="H39" i="4" s="1"/>
  <c r="I6" i="4"/>
  <c r="I39" i="4" s="1"/>
  <c r="J6" i="4"/>
  <c r="J39" i="4" s="1"/>
  <c r="K6" i="4"/>
  <c r="K39" i="4" s="1"/>
  <c r="L6" i="4"/>
  <c r="L39" i="4" s="1"/>
  <c r="N6" i="4"/>
  <c r="N39" i="4" s="1"/>
  <c r="O6" i="4"/>
  <c r="D7" i="4"/>
  <c r="D40" i="4" s="1"/>
  <c r="E7" i="4"/>
  <c r="E40" i="4" s="1"/>
  <c r="F7" i="4"/>
  <c r="F40" i="4" s="1"/>
  <c r="G7" i="4"/>
  <c r="G40" i="4" s="1"/>
  <c r="H7" i="4"/>
  <c r="H40" i="4" s="1"/>
  <c r="I7" i="4"/>
  <c r="I40" i="4" s="1"/>
  <c r="J7" i="4"/>
  <c r="J40" i="4" s="1"/>
  <c r="K7" i="4"/>
  <c r="K40" i="4" s="1"/>
  <c r="L7" i="4"/>
  <c r="L40" i="4" s="1"/>
  <c r="N7" i="4"/>
  <c r="N40" i="4" s="1"/>
  <c r="O7" i="4"/>
  <c r="D8" i="4"/>
  <c r="D41" i="4" s="1"/>
  <c r="E8" i="4"/>
  <c r="E41" i="4" s="1"/>
  <c r="F8" i="4"/>
  <c r="F41" i="4" s="1"/>
  <c r="G8" i="4"/>
  <c r="G41" i="4" s="1"/>
  <c r="H8" i="4"/>
  <c r="H41" i="4" s="1"/>
  <c r="I8" i="4"/>
  <c r="I41" i="4" s="1"/>
  <c r="J8" i="4"/>
  <c r="J41" i="4" s="1"/>
  <c r="K8" i="4"/>
  <c r="K41" i="4" s="1"/>
  <c r="L8" i="4"/>
  <c r="L41" i="4" s="1"/>
  <c r="N8" i="4"/>
  <c r="N41" i="4" s="1"/>
  <c r="O8" i="4"/>
  <c r="D9" i="4"/>
  <c r="D42" i="4" s="1"/>
  <c r="E9" i="4"/>
  <c r="E42" i="4" s="1"/>
  <c r="F9" i="4"/>
  <c r="F42" i="4" s="1"/>
  <c r="G9" i="4"/>
  <c r="G42" i="4" s="1"/>
  <c r="H9" i="4"/>
  <c r="H42" i="4" s="1"/>
  <c r="I9" i="4"/>
  <c r="I42" i="4" s="1"/>
  <c r="J9" i="4"/>
  <c r="J42" i="4" s="1"/>
  <c r="K9" i="4"/>
  <c r="K42" i="4" s="1"/>
  <c r="L9" i="4"/>
  <c r="L42" i="4" s="1"/>
  <c r="N9" i="4"/>
  <c r="N42" i="4" s="1"/>
  <c r="O9" i="4"/>
  <c r="D10" i="4"/>
  <c r="D43" i="4" s="1"/>
  <c r="E10" i="4"/>
  <c r="E43" i="4" s="1"/>
  <c r="F10" i="4"/>
  <c r="F43" i="4" s="1"/>
  <c r="G10" i="4"/>
  <c r="G43" i="4" s="1"/>
  <c r="H10" i="4"/>
  <c r="H43" i="4" s="1"/>
  <c r="I10" i="4"/>
  <c r="I43" i="4" s="1"/>
  <c r="J10" i="4"/>
  <c r="J43" i="4" s="1"/>
  <c r="K10" i="4"/>
  <c r="K43" i="4" s="1"/>
  <c r="L10" i="4"/>
  <c r="L43" i="4" s="1"/>
  <c r="N10" i="4"/>
  <c r="N43" i="4" s="1"/>
  <c r="O10" i="4"/>
  <c r="D11" i="4"/>
  <c r="D44" i="4" s="1"/>
  <c r="E11" i="4"/>
  <c r="E44" i="4" s="1"/>
  <c r="F11" i="4"/>
  <c r="F44" i="4" s="1"/>
  <c r="G11" i="4"/>
  <c r="G44" i="4" s="1"/>
  <c r="H11" i="4"/>
  <c r="H44" i="4" s="1"/>
  <c r="I11" i="4"/>
  <c r="I44" i="4" s="1"/>
  <c r="J11" i="4"/>
  <c r="J44" i="4" s="1"/>
  <c r="K11" i="4"/>
  <c r="K44" i="4" s="1"/>
  <c r="L11" i="4"/>
  <c r="L44" i="4" s="1"/>
  <c r="N11" i="4"/>
  <c r="N44" i="4" s="1"/>
  <c r="O11" i="4"/>
  <c r="D12" i="4"/>
  <c r="D45" i="4" s="1"/>
  <c r="E12" i="4"/>
  <c r="E45" i="4" s="1"/>
  <c r="F12" i="4"/>
  <c r="F45" i="4" s="1"/>
  <c r="G12" i="4"/>
  <c r="G45" i="4" s="1"/>
  <c r="H12" i="4"/>
  <c r="H45" i="4" s="1"/>
  <c r="I12" i="4"/>
  <c r="I45" i="4" s="1"/>
  <c r="J12" i="4"/>
  <c r="J45" i="4" s="1"/>
  <c r="K12" i="4"/>
  <c r="K45" i="4" s="1"/>
  <c r="L12" i="4"/>
  <c r="L45" i="4" s="1"/>
  <c r="N12" i="4"/>
  <c r="N45" i="4" s="1"/>
  <c r="O12" i="4"/>
  <c r="D13" i="4"/>
  <c r="D46" i="4" s="1"/>
  <c r="E13" i="4"/>
  <c r="E46" i="4" s="1"/>
  <c r="F13" i="4"/>
  <c r="F46" i="4" s="1"/>
  <c r="G13" i="4"/>
  <c r="G46" i="4" s="1"/>
  <c r="H13" i="4"/>
  <c r="H46" i="4" s="1"/>
  <c r="I13" i="4"/>
  <c r="I46" i="4" s="1"/>
  <c r="J13" i="4"/>
  <c r="J46" i="4" s="1"/>
  <c r="K13" i="4"/>
  <c r="K46" i="4" s="1"/>
  <c r="L13" i="4"/>
  <c r="L46" i="4" s="1"/>
  <c r="N13" i="4"/>
  <c r="N46" i="4" s="1"/>
  <c r="O13" i="4"/>
  <c r="D14" i="4"/>
  <c r="D47" i="4" s="1"/>
  <c r="E14" i="4"/>
  <c r="E47" i="4" s="1"/>
  <c r="F14" i="4"/>
  <c r="F47" i="4" s="1"/>
  <c r="G14" i="4"/>
  <c r="G47" i="4" s="1"/>
  <c r="H14" i="4"/>
  <c r="H47" i="4" s="1"/>
  <c r="I14" i="4"/>
  <c r="I47" i="4" s="1"/>
  <c r="J14" i="4"/>
  <c r="J47" i="4" s="1"/>
  <c r="K14" i="4"/>
  <c r="K47" i="4" s="1"/>
  <c r="L14" i="4"/>
  <c r="L47" i="4" s="1"/>
  <c r="N14" i="4"/>
  <c r="N47" i="4" s="1"/>
  <c r="O14" i="4"/>
  <c r="D15" i="4"/>
  <c r="D48" i="4" s="1"/>
  <c r="E15" i="4"/>
  <c r="E48" i="4" s="1"/>
  <c r="F15" i="4"/>
  <c r="F48" i="4" s="1"/>
  <c r="G15" i="4"/>
  <c r="G48" i="4" s="1"/>
  <c r="H15" i="4"/>
  <c r="H48" i="4" s="1"/>
  <c r="I15" i="4"/>
  <c r="I48" i="4" s="1"/>
  <c r="J15" i="4"/>
  <c r="J48" i="4" s="1"/>
  <c r="K15" i="4"/>
  <c r="K48" i="4" s="1"/>
  <c r="L15" i="4"/>
  <c r="L48" i="4" s="1"/>
  <c r="N15" i="4"/>
  <c r="N48" i="4" s="1"/>
  <c r="O15" i="4"/>
  <c r="D16" i="4"/>
  <c r="D49" i="4" s="1"/>
  <c r="E16" i="4"/>
  <c r="E49" i="4" s="1"/>
  <c r="F16" i="4"/>
  <c r="F49" i="4" s="1"/>
  <c r="G16" i="4"/>
  <c r="G49" i="4" s="1"/>
  <c r="H16" i="4"/>
  <c r="H49" i="4" s="1"/>
  <c r="I16" i="4"/>
  <c r="I49" i="4" s="1"/>
  <c r="J16" i="4"/>
  <c r="J49" i="4" s="1"/>
  <c r="K16" i="4"/>
  <c r="K49" i="4" s="1"/>
  <c r="L16" i="4"/>
  <c r="L49" i="4" s="1"/>
  <c r="N16" i="4"/>
  <c r="N49" i="4" s="1"/>
  <c r="O16" i="4"/>
  <c r="D17" i="4"/>
  <c r="D50" i="4" s="1"/>
  <c r="E17" i="4"/>
  <c r="E50" i="4" s="1"/>
  <c r="F17" i="4"/>
  <c r="F50" i="4" s="1"/>
  <c r="G17" i="4"/>
  <c r="G50" i="4" s="1"/>
  <c r="H17" i="4"/>
  <c r="H50" i="4" s="1"/>
  <c r="I17" i="4"/>
  <c r="I50" i="4" s="1"/>
  <c r="J17" i="4"/>
  <c r="J50" i="4" s="1"/>
  <c r="K17" i="4"/>
  <c r="K50" i="4" s="1"/>
  <c r="L17" i="4"/>
  <c r="L50" i="4" s="1"/>
  <c r="N17" i="4"/>
  <c r="N50" i="4" s="1"/>
  <c r="O17" i="4"/>
  <c r="D18" i="4"/>
  <c r="D51" i="4" s="1"/>
  <c r="E18" i="4"/>
  <c r="E51" i="4" s="1"/>
  <c r="F18" i="4"/>
  <c r="F51" i="4" s="1"/>
  <c r="G18" i="4"/>
  <c r="G51" i="4" s="1"/>
  <c r="H18" i="4"/>
  <c r="H51" i="4" s="1"/>
  <c r="I18" i="4"/>
  <c r="I51" i="4" s="1"/>
  <c r="J18" i="4"/>
  <c r="J51" i="4" s="1"/>
  <c r="K18" i="4"/>
  <c r="K51" i="4" s="1"/>
  <c r="L18" i="4"/>
  <c r="L51" i="4" s="1"/>
  <c r="N18" i="4"/>
  <c r="N51" i="4" s="1"/>
  <c r="O18" i="4"/>
  <c r="D19" i="4"/>
  <c r="D52" i="4" s="1"/>
  <c r="E19" i="4"/>
  <c r="E52" i="4" s="1"/>
  <c r="F19" i="4"/>
  <c r="F52" i="4" s="1"/>
  <c r="G19" i="4"/>
  <c r="G52" i="4" s="1"/>
  <c r="H19" i="4"/>
  <c r="H52" i="4" s="1"/>
  <c r="I19" i="4"/>
  <c r="I52" i="4" s="1"/>
  <c r="J19" i="4"/>
  <c r="J52" i="4" s="1"/>
  <c r="K19" i="4"/>
  <c r="K52" i="4" s="1"/>
  <c r="L19" i="4"/>
  <c r="L52" i="4" s="1"/>
  <c r="N19" i="4"/>
  <c r="N52" i="4" s="1"/>
  <c r="O19" i="4"/>
  <c r="D20" i="4"/>
  <c r="D53" i="4" s="1"/>
  <c r="E20" i="4"/>
  <c r="E53" i="4" s="1"/>
  <c r="F20" i="4"/>
  <c r="F53" i="4" s="1"/>
  <c r="G20" i="4"/>
  <c r="G53" i="4" s="1"/>
  <c r="H20" i="4"/>
  <c r="H53" i="4" s="1"/>
  <c r="I20" i="4"/>
  <c r="I53" i="4" s="1"/>
  <c r="J20" i="4"/>
  <c r="J53" i="4" s="1"/>
  <c r="K20" i="4"/>
  <c r="K53" i="4" s="1"/>
  <c r="L20" i="4"/>
  <c r="L53" i="4" s="1"/>
  <c r="N20" i="4"/>
  <c r="N53" i="4" s="1"/>
  <c r="O20" i="4"/>
  <c r="D21" i="4"/>
  <c r="D54" i="4" s="1"/>
  <c r="E21" i="4"/>
  <c r="E54" i="4" s="1"/>
  <c r="F21" i="4"/>
  <c r="F54" i="4" s="1"/>
  <c r="G21" i="4"/>
  <c r="G54" i="4" s="1"/>
  <c r="H21" i="4"/>
  <c r="H54" i="4" s="1"/>
  <c r="I21" i="4"/>
  <c r="I54" i="4" s="1"/>
  <c r="J21" i="4"/>
  <c r="J54" i="4" s="1"/>
  <c r="K21" i="4"/>
  <c r="K54" i="4" s="1"/>
  <c r="L21" i="4"/>
  <c r="L54" i="4" s="1"/>
  <c r="N21" i="4"/>
  <c r="N54" i="4" s="1"/>
  <c r="O21" i="4"/>
  <c r="D22" i="4"/>
  <c r="D55" i="4" s="1"/>
  <c r="E22" i="4"/>
  <c r="E55" i="4" s="1"/>
  <c r="F22" i="4"/>
  <c r="F55" i="4" s="1"/>
  <c r="G22" i="4"/>
  <c r="G55" i="4" s="1"/>
  <c r="H22" i="4"/>
  <c r="H55" i="4" s="1"/>
  <c r="I22" i="4"/>
  <c r="I55" i="4" s="1"/>
  <c r="J22" i="4"/>
  <c r="J55" i="4" s="1"/>
  <c r="K22" i="4"/>
  <c r="K55" i="4" s="1"/>
  <c r="L22" i="4"/>
  <c r="L55" i="4" s="1"/>
  <c r="N22" i="4"/>
  <c r="N55" i="4" s="1"/>
  <c r="O22" i="4"/>
  <c r="D23" i="4"/>
  <c r="D56" i="4" s="1"/>
  <c r="E23" i="4"/>
  <c r="E56" i="4" s="1"/>
  <c r="F23" i="4"/>
  <c r="F56" i="4" s="1"/>
  <c r="G23" i="4"/>
  <c r="G56" i="4" s="1"/>
  <c r="H23" i="4"/>
  <c r="H56" i="4" s="1"/>
  <c r="I23" i="4"/>
  <c r="I56" i="4" s="1"/>
  <c r="J23" i="4"/>
  <c r="J56" i="4" s="1"/>
  <c r="K23" i="4"/>
  <c r="K56" i="4" s="1"/>
  <c r="L23" i="4"/>
  <c r="L56" i="4" s="1"/>
  <c r="N23" i="4"/>
  <c r="N56" i="4" s="1"/>
  <c r="O23" i="4"/>
  <c r="D24" i="4"/>
  <c r="D57" i="4" s="1"/>
  <c r="E24" i="4"/>
  <c r="E57" i="4" s="1"/>
  <c r="F24" i="4"/>
  <c r="F57" i="4" s="1"/>
  <c r="G24" i="4"/>
  <c r="G57" i="4" s="1"/>
  <c r="H24" i="4"/>
  <c r="H57" i="4" s="1"/>
  <c r="I24" i="4"/>
  <c r="I57" i="4" s="1"/>
  <c r="J24" i="4"/>
  <c r="J57" i="4" s="1"/>
  <c r="K24" i="4"/>
  <c r="K57" i="4" s="1"/>
  <c r="L24" i="4"/>
  <c r="L57" i="4" s="1"/>
  <c r="N24" i="4"/>
  <c r="N57" i="4" s="1"/>
  <c r="O24" i="4"/>
  <c r="D25" i="4"/>
  <c r="D58" i="4" s="1"/>
  <c r="E25" i="4"/>
  <c r="E58" i="4" s="1"/>
  <c r="F25" i="4"/>
  <c r="F58" i="4" s="1"/>
  <c r="G25" i="4"/>
  <c r="G58" i="4" s="1"/>
  <c r="H25" i="4"/>
  <c r="H58" i="4" s="1"/>
  <c r="I25" i="4"/>
  <c r="I58" i="4" s="1"/>
  <c r="J25" i="4"/>
  <c r="J58" i="4" s="1"/>
  <c r="K25" i="4"/>
  <c r="K58" i="4" s="1"/>
  <c r="L25" i="4"/>
  <c r="L58" i="4" s="1"/>
  <c r="N25" i="4"/>
  <c r="N58" i="4" s="1"/>
  <c r="O25" i="4"/>
  <c r="D26" i="4"/>
  <c r="D59" i="4" s="1"/>
  <c r="E26" i="4"/>
  <c r="E59" i="4" s="1"/>
  <c r="F26" i="4"/>
  <c r="F59" i="4" s="1"/>
  <c r="G26" i="4"/>
  <c r="G59" i="4" s="1"/>
  <c r="H26" i="4"/>
  <c r="H59" i="4" s="1"/>
  <c r="I26" i="4"/>
  <c r="I59" i="4" s="1"/>
  <c r="J26" i="4"/>
  <c r="J59" i="4" s="1"/>
  <c r="K26" i="4"/>
  <c r="K59" i="4" s="1"/>
  <c r="L26" i="4"/>
  <c r="L59" i="4" s="1"/>
  <c r="N26" i="4"/>
  <c r="N59" i="4" s="1"/>
  <c r="O26" i="4"/>
  <c r="D27" i="4"/>
  <c r="D60" i="4" s="1"/>
  <c r="E27" i="4"/>
  <c r="E60" i="4" s="1"/>
  <c r="F27" i="4"/>
  <c r="F60" i="4" s="1"/>
  <c r="G27" i="4"/>
  <c r="G60" i="4" s="1"/>
  <c r="H27" i="4"/>
  <c r="H60" i="4" s="1"/>
  <c r="I27" i="4"/>
  <c r="I60" i="4" s="1"/>
  <c r="J27" i="4"/>
  <c r="J60" i="4" s="1"/>
  <c r="K27" i="4"/>
  <c r="K60" i="4" s="1"/>
  <c r="L27" i="4"/>
  <c r="L60" i="4" s="1"/>
  <c r="N27" i="4"/>
  <c r="N60" i="4" s="1"/>
  <c r="O27" i="4"/>
  <c r="D28" i="4"/>
  <c r="D61" i="4" s="1"/>
  <c r="E28" i="4"/>
  <c r="E61" i="4" s="1"/>
  <c r="F28" i="4"/>
  <c r="F61" i="4" s="1"/>
  <c r="G28" i="4"/>
  <c r="G61" i="4" s="1"/>
  <c r="H28" i="4"/>
  <c r="H61" i="4" s="1"/>
  <c r="I28" i="4"/>
  <c r="I61" i="4" s="1"/>
  <c r="J28" i="4"/>
  <c r="J61" i="4" s="1"/>
  <c r="K28" i="4"/>
  <c r="K61" i="4" s="1"/>
  <c r="L28" i="4"/>
  <c r="L61" i="4" s="1"/>
  <c r="N28" i="4"/>
  <c r="N61" i="4" s="1"/>
  <c r="O28" i="4"/>
  <c r="D29" i="4"/>
  <c r="D62" i="4" s="1"/>
  <c r="E29" i="4"/>
  <c r="E62" i="4" s="1"/>
  <c r="F29" i="4"/>
  <c r="F62" i="4" s="1"/>
  <c r="G29" i="4"/>
  <c r="G62" i="4" s="1"/>
  <c r="H29" i="4"/>
  <c r="H62" i="4" s="1"/>
  <c r="I29" i="4"/>
  <c r="I62" i="4" s="1"/>
  <c r="J29" i="4"/>
  <c r="J62" i="4" s="1"/>
  <c r="K29" i="4"/>
  <c r="K62" i="4" s="1"/>
  <c r="L29" i="4"/>
  <c r="L62" i="4" s="1"/>
  <c r="N29" i="4"/>
  <c r="N62" i="4" s="1"/>
  <c r="O29" i="4"/>
  <c r="D30" i="4"/>
  <c r="D63" i="4" s="1"/>
  <c r="E30" i="4"/>
  <c r="E63" i="4" s="1"/>
  <c r="F30" i="4"/>
  <c r="F63" i="4" s="1"/>
  <c r="G30" i="4"/>
  <c r="G63" i="4" s="1"/>
  <c r="H30" i="4"/>
  <c r="H63" i="4" s="1"/>
  <c r="I30" i="4"/>
  <c r="I63" i="4" s="1"/>
  <c r="J30" i="4"/>
  <c r="J63" i="4" s="1"/>
  <c r="K30" i="4"/>
  <c r="K63" i="4" s="1"/>
  <c r="L30" i="4"/>
  <c r="L63" i="4" s="1"/>
  <c r="N30" i="4"/>
  <c r="N63" i="4" s="1"/>
  <c r="O30" i="4"/>
  <c r="D31" i="4"/>
  <c r="D64" i="4" s="1"/>
  <c r="E31" i="4"/>
  <c r="E64" i="4" s="1"/>
  <c r="F31" i="4"/>
  <c r="F64" i="4" s="1"/>
  <c r="G31" i="4"/>
  <c r="G64" i="4" s="1"/>
  <c r="H31" i="4"/>
  <c r="H64" i="4" s="1"/>
  <c r="I31" i="4"/>
  <c r="I64" i="4" s="1"/>
  <c r="J31" i="4"/>
  <c r="J64" i="4" s="1"/>
  <c r="K31" i="4"/>
  <c r="K64" i="4" s="1"/>
  <c r="L31" i="4"/>
  <c r="L64" i="4" s="1"/>
  <c r="N31" i="4"/>
  <c r="N64" i="4" s="1"/>
  <c r="O31"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2" i="4"/>
  <c r="C47" i="4" l="1"/>
  <c r="C62" i="4"/>
  <c r="C61" i="4"/>
  <c r="C53" i="4"/>
  <c r="C45" i="4"/>
  <c r="C37" i="4"/>
  <c r="C55" i="4"/>
  <c r="C38" i="4"/>
  <c r="C44" i="4"/>
  <c r="C59" i="4"/>
  <c r="C51" i="4"/>
  <c r="C43" i="4"/>
  <c r="C39" i="4"/>
  <c r="C54" i="4"/>
  <c r="C60" i="4"/>
  <c r="C58" i="4"/>
  <c r="C50" i="4"/>
  <c r="C42" i="4"/>
  <c r="C63" i="4"/>
  <c r="C36" i="4"/>
  <c r="C35" i="4"/>
  <c r="C57" i="4"/>
  <c r="C49" i="4"/>
  <c r="C41" i="4"/>
  <c r="C46" i="4"/>
  <c r="C52" i="4"/>
  <c r="C64" i="4"/>
  <c r="C56" i="4"/>
  <c r="C48" i="4"/>
  <c r="C40" i="4"/>
  <c r="M10" i="1"/>
  <c r="M3" i="4" s="1"/>
  <c r="M36" i="4" s="1"/>
  <c r="M11" i="1"/>
  <c r="M4" i="4" s="1"/>
  <c r="M37" i="4" s="1"/>
  <c r="M12" i="1"/>
  <c r="M5" i="4" s="1"/>
  <c r="M38" i="4" s="1"/>
  <c r="M13" i="1"/>
  <c r="M6" i="4" s="1"/>
  <c r="M39" i="4" s="1"/>
  <c r="M7" i="4"/>
  <c r="M40" i="4" s="1"/>
  <c r="M8" i="4"/>
  <c r="M41" i="4" s="1"/>
  <c r="M9" i="4"/>
  <c r="M42" i="4" s="1"/>
  <c r="M10" i="4"/>
  <c r="M43" i="4" s="1"/>
  <c r="M11" i="4"/>
  <c r="M44" i="4" s="1"/>
  <c r="M12" i="4"/>
  <c r="M45" i="4" s="1"/>
  <c r="M13" i="4"/>
  <c r="M46" i="4" s="1"/>
  <c r="M14" i="4"/>
  <c r="M47" i="4" s="1"/>
  <c r="M15" i="4"/>
  <c r="M48" i="4" s="1"/>
  <c r="M16" i="4"/>
  <c r="M49" i="4" s="1"/>
  <c r="M17" i="4"/>
  <c r="M50" i="4" s="1"/>
  <c r="M18" i="4"/>
  <c r="M51" i="4" s="1"/>
  <c r="M19" i="4"/>
  <c r="M52" i="4" s="1"/>
  <c r="M20" i="4"/>
  <c r="M53" i="4" s="1"/>
  <c r="M21" i="4"/>
  <c r="M54" i="4" s="1"/>
  <c r="M22" i="4"/>
  <c r="M55" i="4" s="1"/>
  <c r="M23" i="4"/>
  <c r="M56" i="4" s="1"/>
  <c r="M24" i="4"/>
  <c r="M57" i="4" s="1"/>
  <c r="M25" i="4"/>
  <c r="M58" i="4" s="1"/>
  <c r="M26" i="4"/>
  <c r="M59" i="4" s="1"/>
  <c r="M27" i="4"/>
  <c r="M60" i="4" s="1"/>
  <c r="M28" i="4"/>
  <c r="M61" i="4" s="1"/>
  <c r="M29" i="4"/>
  <c r="M62" i="4" s="1"/>
  <c r="M30" i="4"/>
  <c r="M63" i="4" s="1"/>
  <c r="M31" i="4"/>
  <c r="M64" i="4" s="1"/>
  <c r="M2" i="4"/>
  <c r="M35" i="4" s="1"/>
  <c r="B2" i="4" l="1"/>
  <c r="B35" i="4" s="1"/>
  <c r="B19" i="4"/>
  <c r="B52" i="4" s="1"/>
  <c r="B31" i="4"/>
  <c r="B7" i="4"/>
  <c r="B4" i="4"/>
  <c r="B15" i="4"/>
  <c r="B11" i="4"/>
  <c r="B9" i="4"/>
  <c r="B20" i="4"/>
  <c r="B12" i="4"/>
  <c r="B28" i="4"/>
  <c r="B22" i="4"/>
  <c r="B14" i="4"/>
  <c r="B6" i="4"/>
  <c r="B26" i="4"/>
  <c r="B21" i="4"/>
  <c r="B13" i="4"/>
  <c r="B5" i="4"/>
  <c r="B25" i="4"/>
  <c r="B24" i="4"/>
  <c r="B30" i="4"/>
  <c r="B17" i="4"/>
  <c r="B29" i="4"/>
  <c r="B62" i="4" s="1"/>
  <c r="B3" i="4"/>
  <c r="B36" i="4" s="1"/>
  <c r="B18" i="4"/>
  <c r="B10" i="4"/>
  <c r="B16" i="4"/>
  <c r="B8" i="4"/>
  <c r="B23" i="4"/>
  <c r="B27" i="4"/>
  <c r="B54" i="4" l="1"/>
  <c r="A21" i="4" s="1"/>
  <c r="A28" i="1" s="1"/>
  <c r="B59" i="4"/>
  <c r="A26" i="4" s="1"/>
  <c r="A33" i="1" s="1"/>
  <c r="B60" i="4"/>
  <c r="A27" i="4" s="1"/>
  <c r="B50" i="4"/>
  <c r="A17" i="4" s="1"/>
  <c r="A24" i="1" s="1"/>
  <c r="B56" i="4"/>
  <c r="A23" i="4" s="1"/>
  <c r="A30" i="1" s="1"/>
  <c r="B63" i="4"/>
  <c r="A30" i="4" s="1"/>
  <c r="A37" i="1" s="1"/>
  <c r="B47" i="4"/>
  <c r="A14" i="4" s="1"/>
  <c r="A21" i="1" s="1"/>
  <c r="B57" i="4"/>
  <c r="A24" i="4" s="1"/>
  <c r="A31" i="1" s="1"/>
  <c r="B55" i="4"/>
  <c r="A22" i="4" s="1"/>
  <c r="A29" i="1" s="1"/>
  <c r="B49" i="4"/>
  <c r="A16" i="4" s="1"/>
  <c r="A23" i="1" s="1"/>
  <c r="B58" i="4"/>
  <c r="A25" i="4" s="1"/>
  <c r="A32" i="1" s="1"/>
  <c r="B61" i="4"/>
  <c r="A28" i="4" s="1"/>
  <c r="A35" i="1" s="1"/>
  <c r="B64" i="4"/>
  <c r="A31" i="4" s="1"/>
  <c r="A38" i="1" s="1"/>
  <c r="B51" i="4"/>
  <c r="A18" i="4" s="1"/>
  <c r="A25" i="1" s="1"/>
  <c r="B46" i="4"/>
  <c r="A13" i="4" s="1"/>
  <c r="B53" i="4"/>
  <c r="A20" i="4" s="1"/>
  <c r="A27" i="1" s="1"/>
  <c r="B48" i="4"/>
  <c r="A15" i="4" s="1"/>
  <c r="A22" i="1" s="1"/>
  <c r="B41" i="4"/>
  <c r="A8" i="4" s="1"/>
  <c r="A15" i="1" s="1"/>
  <c r="B40" i="4"/>
  <c r="A7" i="4" s="1"/>
  <c r="A14" i="1" s="1"/>
  <c r="B42" i="4"/>
  <c r="A9" i="4" s="1"/>
  <c r="A16" i="1" s="1"/>
  <c r="B44" i="4"/>
  <c r="A11" i="4" s="1"/>
  <c r="A18" i="1" s="1"/>
  <c r="B43" i="4"/>
  <c r="A10" i="4" s="1"/>
  <c r="A17" i="1" s="1"/>
  <c r="B45" i="4"/>
  <c r="A12" i="4" s="1"/>
  <c r="A19" i="1" s="1"/>
  <c r="B37" i="4"/>
  <c r="A4" i="4" s="1"/>
  <c r="A11" i="1" s="1"/>
  <c r="B39" i="4"/>
  <c r="A6" i="4" s="1"/>
  <c r="A13" i="1" s="1"/>
  <c r="B38" i="4"/>
  <c r="A5" i="4" s="1"/>
  <c r="A12" i="1" s="1"/>
  <c r="A29" i="4"/>
  <c r="A19" i="4"/>
  <c r="A26" i="1" s="1"/>
  <c r="B9" i="1"/>
  <c r="B34" i="1"/>
  <c r="B29" i="1"/>
  <c r="B33" i="1"/>
  <c r="B37" i="1"/>
  <c r="B24" i="1"/>
  <c r="B32" i="1" l="1"/>
  <c r="B23" i="1"/>
  <c r="B30" i="1"/>
  <c r="B20" i="1"/>
  <c r="B31" i="1"/>
  <c r="B25" i="1"/>
  <c r="B21" i="1"/>
  <c r="B16" i="1"/>
  <c r="B38" i="1"/>
  <c r="B22" i="1"/>
  <c r="B14" i="1"/>
  <c r="B17" i="1"/>
  <c r="B15" i="1"/>
  <c r="B13" i="1"/>
  <c r="B36" i="1"/>
  <c r="A3" i="4"/>
  <c r="A10" i="1" s="1"/>
  <c r="A2" i="4"/>
  <c r="A9" i="1" s="1"/>
  <c r="B27" i="1"/>
  <c r="B11" i="1"/>
  <c r="B12" i="1"/>
  <c r="B26" i="1"/>
  <c r="B28" i="1"/>
  <c r="A20" i="1"/>
  <c r="A36" i="1"/>
  <c r="B18" i="1"/>
  <c r="B19" i="1"/>
  <c r="B10" i="1"/>
  <c r="A34" i="1"/>
  <c r="B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Eric Parapini</author>
  </authors>
  <commentList>
    <comment ref="A8" authorId="0" shapeId="0" xr:uid="{7EBD150E-E2ED-4159-9AA3-BF00EF4CD437}">
      <text>
        <r>
          <rPr>
            <b/>
            <sz val="9"/>
            <color indexed="81"/>
            <rFont val="Tahoma"/>
            <family val="2"/>
          </rPr>
          <t>Eric Parapini:</t>
        </r>
        <r>
          <rPr>
            <sz val="9"/>
            <color indexed="81"/>
            <rFont val="Tahoma"/>
            <family val="2"/>
          </rPr>
          <t xml:space="preserve">
This row will be hidden</t>
        </r>
      </text>
    </comment>
    <comment ref="B8" authorId="0" shapeId="0" xr:uid="{DC64BB8F-0E93-4E40-A4F3-8E956ED31A9E}">
      <text>
        <r>
          <rPr>
            <b/>
            <sz val="9"/>
            <color indexed="81"/>
            <rFont val="Tahoma"/>
            <family val="2"/>
          </rPr>
          <t>Eric Parapini:</t>
        </r>
        <r>
          <rPr>
            <sz val="9"/>
            <color indexed="81"/>
            <rFont val="Tahoma"/>
            <family val="2"/>
          </rPr>
          <t xml:space="preserve">
Once the validations are all lined up, can setup a </t>
        </r>
      </text>
    </comment>
    <comment ref="AS8" authorId="0" shapeId="0" xr:uid="{C5C59783-F8CD-4F28-BD5F-B795C70D8401}">
      <text>
        <r>
          <rPr>
            <b/>
            <sz val="9"/>
            <color indexed="81"/>
            <rFont val="Tahoma"/>
            <family val="2"/>
          </rPr>
          <t>Eric Parapini:</t>
        </r>
        <r>
          <rPr>
            <sz val="9"/>
            <color indexed="81"/>
            <rFont val="Tahoma"/>
            <family val="2"/>
          </rPr>
          <t xml:space="preserve">
Internal Use only</t>
        </r>
      </text>
    </comment>
  </commentList>
</comments>
</file>

<file path=xl/sharedStrings.xml><?xml version="1.0" encoding="utf-8"?>
<sst xmlns="http://schemas.openxmlformats.org/spreadsheetml/2006/main" count="357" uniqueCount="257">
  <si>
    <t xml:space="preserve">QCDR Organization Name: </t>
  </si>
  <si>
    <t xml:space="preserve">Number of QCDR Measures submitted = </t>
  </si>
  <si>
    <t xml:space="preserve">Is there a variance in the measure rate? If yes, indicate if the variance is within your registry and/or from another source. If another source, please cite the source. </t>
  </si>
  <si>
    <t>Please provide any test data on reliability/validity.</t>
  </si>
  <si>
    <t xml:space="preserve">What is the measure funding source? </t>
  </si>
  <si>
    <t>QCDR JIRA ISSUE #:</t>
  </si>
  <si>
    <r>
      <t xml:space="preserve">If Continuous Variable and/or Ratio is chosen, what would be the range of the score(s)?
</t>
    </r>
    <r>
      <rPr>
        <sz val="11"/>
        <rFont val="Calibri"/>
        <family val="2"/>
        <scheme val="minor"/>
      </rPr>
      <t>(if not continuous variable and/or ratio measure enter N/A)</t>
    </r>
  </si>
  <si>
    <t>QCDR Measure Type (REQUIRED)</t>
  </si>
  <si>
    <t>NQS Domain (REQUIRED)</t>
  </si>
  <si>
    <t>Measure Title (REQUIRED)</t>
  </si>
  <si>
    <t>Measure Description (REQUIRED)</t>
  </si>
  <si>
    <t>Denominator (REQUIRED)</t>
  </si>
  <si>
    <t>Denominator Exclusions (REQUIRED)</t>
  </si>
  <si>
    <t>Numerator (REQUIRED)</t>
  </si>
  <si>
    <t>Numerator Exclusions (REQUIRED)</t>
  </si>
  <si>
    <t xml:space="preserve"> Denominator Exceptions (REQUIRED)</t>
  </si>
  <si>
    <t>Indicate an Overall Performance Rate if more than 1 performance rate is to be submitted. Specify which of the submitted rates will represent an overall performance rate for the measure or how an overall performance rate could be calculated based on the data submitted [for example, simple average of the performance rates submitted or weighted average (sum of the numerators divided by the sum of the denominators), etc.] (REQUIRED)</t>
  </si>
  <si>
    <t>Inverse Measure (REQUIRED)</t>
  </si>
  <si>
    <t>Proportional Measure (REQUIRED)</t>
  </si>
  <si>
    <t>Continuous Variable Measure (REQUIRED)</t>
  </si>
  <si>
    <t>Ratio Measure (REQUIRED)</t>
  </si>
  <si>
    <t>Risk-Adjusted (REQUIRED)</t>
  </si>
  <si>
    <t>If risk-adjusted, indicate which score is risk-adjusted (REQUIRED)</t>
  </si>
  <si>
    <r>
      <t xml:space="preserve">Vendor Organization Staff
</t>
    </r>
    <r>
      <rPr>
        <sz val="11"/>
        <rFont val="Calibri"/>
        <family val="2"/>
        <scheme val="minor"/>
      </rPr>
      <t>(enter vendor organization JIRA users who are stakeholders regarding this issue)</t>
    </r>
  </si>
  <si>
    <t xml:space="preserve">A QCDR may submit a maximum of 30 QCDR measures for review and approval by CMS for reporting. </t>
  </si>
  <si>
    <t>If this is an existing measure with changes, do the changes impact the intent of the measure?</t>
  </si>
  <si>
    <t xml:space="preserve">Can the measure be benchmarked against the previous performance year's data? </t>
  </si>
  <si>
    <t>If this is a previously CMS approved measure, please provide the CMS assigned measure ID (REQUIRED)</t>
  </si>
  <si>
    <t>High Priority Type (REQUIRED)</t>
  </si>
  <si>
    <t>What one meaningful measure area applies to this measure? (REQUIRED)</t>
  </si>
  <si>
    <t>NQF ID Number (if applicable)</t>
  </si>
  <si>
    <t>Provide a concise summary of evidence of a performance gap, in addition to any study citation (citations should be the most current available or within 5 years) (REQUIRED)</t>
  </si>
  <si>
    <t>Is the QCDR measure a high priority measure? (REQUIRED)</t>
  </si>
  <si>
    <r>
      <t xml:space="preserve">Number of performance rates to be calculated and submitted in the XML
</t>
    </r>
    <r>
      <rPr>
        <sz val="11"/>
        <rFont val="Calibri"/>
        <family val="2"/>
        <scheme val="minor"/>
      </rPr>
      <t>(Enter the # of performance rates or N/A. If only one rate is calculated, enter “1”. Also, provide the name for each performance rate, if there is more than one performance rate calculated for this measure.)</t>
    </r>
  </si>
  <si>
    <t>QCDR Vendor ID
(if applicable):</t>
  </si>
  <si>
    <t>Please note that fields shaded in blue and denoted with (REQUIRED) must be populated. Also, please do not reformat the template.</t>
  </si>
  <si>
    <t>CMS Measure Feedback</t>
  </si>
  <si>
    <t>Vendor Measure Response</t>
  </si>
  <si>
    <t>CMS Assigned Measure ID</t>
  </si>
  <si>
    <t>Measure Title</t>
  </si>
  <si>
    <t>Denominator</t>
  </si>
  <si>
    <t>Numerator</t>
  </si>
  <si>
    <t>Denominator Exclusions</t>
  </si>
  <si>
    <t>Denominator Exceptions</t>
  </si>
  <si>
    <t>Numerator Exclusions</t>
  </si>
  <si>
    <t>Data Source Used for the Measure</t>
  </si>
  <si>
    <t>Evidence of a performance gap</t>
  </si>
  <si>
    <t>Variance in Measure Rate</t>
  </si>
  <si>
    <t>QCDR Measure Type</t>
  </si>
  <si>
    <t>Belongs to entity/org</t>
  </si>
  <si>
    <t>Changes Impact intent</t>
  </si>
  <si>
    <t>NQF ID</t>
  </si>
  <si>
    <t>High Priority</t>
  </si>
  <si>
    <t>High Priority Type</t>
  </si>
  <si>
    <t>NQS Domain</t>
  </si>
  <si>
    <t>Inverse Measure</t>
  </si>
  <si>
    <t>Proportional Measure</t>
  </si>
  <si>
    <t>Continuous Variable Measure</t>
  </si>
  <si>
    <t>Ratio Measure</t>
  </si>
  <si>
    <t>Range of the score</t>
  </si>
  <si>
    <t>Risk-Adjusted</t>
  </si>
  <si>
    <t>Risk Adjusted Score</t>
  </si>
  <si>
    <t>Performance Rates Count</t>
  </si>
  <si>
    <t>Test Data on Reliability/Validity</t>
  </si>
  <si>
    <t>Provide Current Clinical Guideline</t>
  </si>
  <si>
    <t>Specialty/Specialties</t>
  </si>
  <si>
    <t>Clinical Category</t>
  </si>
  <si>
    <t>Funding Source</t>
  </si>
  <si>
    <t>Vendor Organization Staff</t>
  </si>
  <si>
    <t>Data Source</t>
  </si>
  <si>
    <t>Administrative clinical data</t>
  </si>
  <si>
    <t>Facility discharge data</t>
  </si>
  <si>
    <t>Chronic condition data warehouse (CCW)</t>
  </si>
  <si>
    <t>Claims</t>
  </si>
  <si>
    <t>CROWNWeb</t>
  </si>
  <si>
    <t>EHR (enter relevant parts)</t>
  </si>
  <si>
    <t>Hybrid</t>
  </si>
  <si>
    <t>IRF-PAI</t>
  </si>
  <si>
    <t>LTCH CARE data set</t>
  </si>
  <si>
    <t>National Healthcare Safety Network</t>
  </si>
  <si>
    <t>OASIS-C1</t>
  </si>
  <si>
    <t>Paper medical record</t>
  </si>
  <si>
    <t>Prescription Drug Event Data Elements</t>
  </si>
  <si>
    <t>PROMIS</t>
  </si>
  <si>
    <t>Record review</t>
  </si>
  <si>
    <t>Registry (enter which Registry)</t>
  </si>
  <si>
    <t>Measure Description</t>
  </si>
  <si>
    <t>Additional Data Source Information (If Registry or Other Selected)</t>
  </si>
  <si>
    <t>Meaningful Measure Area</t>
  </si>
  <si>
    <t>Valid Input</t>
  </si>
  <si>
    <t>Validation Messages</t>
  </si>
  <si>
    <t>Survey</t>
  </si>
  <si>
    <t>Other (describe source)</t>
  </si>
  <si>
    <t>Make Care Affordable</t>
  </si>
  <si>
    <t>Appropriate use of Healthcare</t>
  </si>
  <si>
    <t>Patient-Focused Episode of Care</t>
  </si>
  <si>
    <t>Risk Adjusted Total Cost of Care</t>
  </si>
  <si>
    <t>Priority Type</t>
  </si>
  <si>
    <t>Work with Communities to Promote Best Practices of Healthy Living</t>
  </si>
  <si>
    <t>Make Care Safer by Reducing Harm Caused in the Delivery of Care</t>
  </si>
  <si>
    <t>Status</t>
  </si>
  <si>
    <t>Status (REQUIRED)</t>
  </si>
  <si>
    <t>CMS Resolution Meeting Summary</t>
  </si>
  <si>
    <t>CMS Resolution</t>
  </si>
  <si>
    <t>CMS Decision</t>
  </si>
  <si>
    <t>Final CMS Measure Decision</t>
  </si>
  <si>
    <t>Ready for PIMMS Review</t>
  </si>
  <si>
    <t>Work In Progress</t>
  </si>
  <si>
    <t>Row Filled?</t>
  </si>
  <si>
    <t>Valid?</t>
  </si>
  <si>
    <t>Healthcare-associated Infections</t>
  </si>
  <si>
    <t>Preventable Healthcare Harm</t>
  </si>
  <si>
    <t>Admissions and Readmissions to Hospitals</t>
  </si>
  <si>
    <t>Medication Management</t>
  </si>
  <si>
    <t>Transfer of Health Information and Interoperability</t>
  </si>
  <si>
    <t>Management of Chronic Conditions</t>
  </si>
  <si>
    <t>Preventive Care</t>
  </si>
  <si>
    <t>Prevention and Treatment of Opioid and Substance Use Disorders</t>
  </si>
  <si>
    <t>Prevention, Treatment, and Management of Mental Health</t>
  </si>
  <si>
    <t>Risk Adjusted Mortality</t>
  </si>
  <si>
    <t>Care is Personalized and Aligned with Patient’s Goals</t>
  </si>
  <si>
    <t>End of Life Care according to Preferences</t>
  </si>
  <si>
    <t>Patient’s Experience of Care</t>
  </si>
  <si>
    <t>Patient Reported Functional Outcomes</t>
  </si>
  <si>
    <t>Community Engagement</t>
  </si>
  <si>
    <t>Equity of Care</t>
  </si>
  <si>
    <t>Promote Effective Communication and Coordination of Care</t>
  </si>
  <si>
    <t>Promote Effective Prevention and Treatement of Chronic Disease</t>
  </si>
  <si>
    <t>Strengthen Person and Family Engagement as Partners in their Care</t>
  </si>
  <si>
    <t>Error Messages</t>
  </si>
  <si>
    <t>If applicable, please enter additional information regarding the data source used</t>
  </si>
  <si>
    <t>No</t>
  </si>
  <si>
    <t>N/A</t>
  </si>
  <si>
    <t>The QCDR measure submission template should ONLY be filled out by QCDRs who wish to submit QCDR measures for CMS consideration. QCDR measure submission via a JIRA sub-task is not an option for the 2019 MIPS performance period.</t>
  </si>
  <si>
    <t>Instructions for populating the 2019 MIPS Performance Period Self-Nomination QCDR Measure Submission Template</t>
  </si>
  <si>
    <t>Column C: Status (REQUIRED) - Indicate if the given entry is "Ready for PIMMS Team Review" or a "Work in Progress". Entries with a "Work in Progress" status will not be reviewed until the status is updated to "Ready for PIMMS Team Review".</t>
  </si>
  <si>
    <r>
      <t xml:space="preserve">Data Source Used for the Measure (REQUIRED)
</t>
    </r>
    <r>
      <rPr>
        <sz val="11"/>
        <rFont val="Calibri"/>
        <family val="2"/>
        <scheme val="minor"/>
      </rPr>
      <t>(Administrative clinical data, Facility discharge data, Chronic condition data warehouse (CCW), Claims, CROWNWeb, EHR (enter relevant parts), Hybrid, IRF-PAI, LTCH CARE data set, National Healthcare Safety Network, OASIS-C1, Paper medical record, Prescription Drug Event Data Elements, PROMIS, Record review, Registry (enter which Registry), Survey, Other (describe source))</t>
    </r>
  </si>
  <si>
    <t>Measure Type</t>
  </si>
  <si>
    <t>Process</t>
  </si>
  <si>
    <t>Structure</t>
  </si>
  <si>
    <t>Provide current clinical guideline the measure is derived from (REQUIRED)</t>
  </si>
  <si>
    <t>Benchmarked against previous year</t>
  </si>
  <si>
    <t>Meaningful Measure Area Rationale (REQUIRED)</t>
  </si>
  <si>
    <r>
      <t xml:space="preserve">Please indicate which specialty/specialties this measure applies to (REQUIRED) </t>
    </r>
    <r>
      <rPr>
        <sz val="11"/>
        <rFont val="Calibri"/>
        <family val="2"/>
        <scheme val="minor"/>
      </rPr>
      <t>(i.e., Anesthesiology, Neurology, Urology, etc.)</t>
    </r>
  </si>
  <si>
    <t>Meaningful Measure Area Rationale</t>
  </si>
  <si>
    <t>Column1</t>
  </si>
  <si>
    <t>Belong to other org</t>
  </si>
  <si>
    <t>Co-owned</t>
  </si>
  <si>
    <t>Yes - Permission Obtained</t>
  </si>
  <si>
    <t>Does this measure belong to another entity/organization?  (REQUIRED)</t>
  </si>
  <si>
    <t>Please indicate you have the appropriate documentation to use the measure</t>
  </si>
  <si>
    <t>Input Row Completeness</t>
  </si>
  <si>
    <t>Error Messages for Required Fields</t>
  </si>
  <si>
    <r>
      <t xml:space="preserve">Preferred measure published clinical category (REQUIRED) </t>
    </r>
    <r>
      <rPr>
        <sz val="11"/>
        <rFont val="Calibri"/>
        <family val="2"/>
        <scheme val="minor"/>
      </rPr>
      <t>(i.e., Diabetes, Substance Use/Management)</t>
    </r>
  </si>
  <si>
    <t>Measure Type (REQUIRED)</t>
  </si>
  <si>
    <t>Approved</t>
  </si>
  <si>
    <t>Provisionally Approved</t>
  </si>
  <si>
    <t>Rejected</t>
  </si>
  <si>
    <t>Column B: Error Messages for Required Fields - Provides the user with an error message(s) regarding missing REQUIRED information for each entry. Also, missing REQUIRED information for each entry will have the cell highlighted in red.</t>
  </si>
  <si>
    <t>Column A: Input Row Completeness - Provides the status of "Complete" or "Incomplete" for each row. "Incomplete" will display if all of the REQUIRED fields have not been populated for a given entry.</t>
  </si>
  <si>
    <r>
      <t xml:space="preserve">Complete the fields for each proposed 2019 MIPS Performance Period QCDR Measure. </t>
    </r>
    <r>
      <rPr>
        <b/>
        <sz val="11"/>
        <rFont val="Calibri"/>
        <family val="2"/>
        <scheme val="minor"/>
      </rPr>
      <t>Please ensure that the measure description and specifications are checked for grammar and typographical errors.</t>
    </r>
  </si>
  <si>
    <t>Column shading legend:</t>
  </si>
  <si>
    <t>Denotes whether the row is considered "complete", "incomplete" and provides the errors based on missing REQUIRED fields for each row or given entry.</t>
  </si>
  <si>
    <t>Denotes an optional field.</t>
  </si>
  <si>
    <t>Column2</t>
  </si>
  <si>
    <t>Please indicate what has changed to the existing measure and how the change impacts the intent of the 2018 version</t>
  </si>
  <si>
    <t>Please Indicate why the 2018 benchmark cannot be used</t>
  </si>
  <si>
    <t xml:space="preserve">Patient Safety </t>
  </si>
  <si>
    <t>Person and Caregiver Centered Experience and Outcomes</t>
  </si>
  <si>
    <t>Communication and Care Coordination</t>
  </si>
  <si>
    <t>Effective Clinical Care</t>
  </si>
  <si>
    <t>Community/Population Health</t>
  </si>
  <si>
    <t>Efficiency and Cost Reduction</t>
  </si>
  <si>
    <t>NQS Domains</t>
  </si>
  <si>
    <t>Data Source Used for the Measure (REQUIRED)
(Administrative clinical data, Facility discharge data, Chronic condition data warehouse (CCW), Claims, CROWNWeb, EHR (enter relevant parts), Hybrid, IRF-PAI, LTCH CARE data set, National Healthcare Safety Netwo</t>
  </si>
  <si>
    <t>Number of performance rates to be calculated and submitted in the XML
(Enter the # of performance rates or N/A. If only one rate is calculated, enter “1”. Also, provide the name for each performance rate, if there is more than one performance rate calcula</t>
  </si>
  <si>
    <r>
      <t xml:space="preserve">Vendor Organization Staff
</t>
    </r>
    <r>
      <rPr>
        <sz val="11"/>
        <color theme="1"/>
        <rFont val="Calibri"/>
        <family val="2"/>
        <scheme val="minor"/>
      </rPr>
      <t>(enter vendor organization JIRA users who are stakeholders regarding this issue)</t>
    </r>
  </si>
  <si>
    <t>#VALUE!</t>
  </si>
  <si>
    <t>Overall Performance Rate</t>
  </si>
  <si>
    <t>Specialty</t>
  </si>
  <si>
    <t>Current Clinical Guideline</t>
  </si>
  <si>
    <t>Preferred Measure Category</t>
  </si>
  <si>
    <t>Column D: If this is a previously CMS approved measure, please provide the CMS assigned measure ID (REQUIRED) - Provide the QCDR measure ID assigned to the 2017/2018 MIPS performance period approved measure included in the QCDR measure specifications. Enter "N/A" if not applicable.</t>
  </si>
  <si>
    <t>Column E: Measure Title (REQUIRED) - Provide the measure title, which should begin with a clinical condition of focus, followed by a brief description of action.</t>
  </si>
  <si>
    <t>Column F: Measure Description (REQUIRED) - Describe the measure in full detail.</t>
  </si>
  <si>
    <t>Column G: Denominator (REQUIRED) - Describe the eligible patient population to be counted to meet the measures' inclusion requirements.</t>
  </si>
  <si>
    <t>Column H: Numerator (REQUIRED) - The clinical action that meets the requirements of the measure.</t>
  </si>
  <si>
    <t>Column I: Denominator Exclusions (REQUIRED) - An exclusion is anything that would remove the patient, procedure, or unit of measurement from the denominator. Enter “N/A” if not applicable.</t>
  </si>
  <si>
    <t>Column J: Denominator Exceptions (REQUIRED) - Allow for the exercise of clinical judgement. Applied after the numerator calculation and only if the numerator conditions are not met. Enter “N/A” if not applicable.</t>
  </si>
  <si>
    <t>Column K: Numerator Exclusions (REQUIRED) - An exclusion is anything that would remove the patient, procedure, or unit of measurement from the numerator. Applied before the numerator calculation. Enter “N/A” if not applicable.</t>
  </si>
  <si>
    <t>Column L: Data Source Used for the Measure (REQUIRED) - Indicate the data source(s) used for the measure.</t>
  </si>
  <si>
    <t>Column M: If applicable, please enter additional information regarding the data source used - Provide additional information when "Registry" and/or "Other" is selected in column M.</t>
  </si>
  <si>
    <t>Column N: Provide a concise summary of performance gap evidence, in addition to any study citation (REQUIRED) - Provide a summary of the performance gap evidence submitted with the measure. Providing the study citation or link is not sufficient. Citations should be the most current available or within 5 years.</t>
  </si>
  <si>
    <t>Column O: Is there a variance in the measure rate? If yes, indicate if the variance is within your registry and/or from another source. If another source, please cite the source.</t>
  </si>
  <si>
    <t>Column P: QCDR Measure Type (REQUIRED) - Select from the drop down list the measure type that describes the measure submitted for review: New QCDR measure, Existing Approved QCDR Measure With No Changes, Existing Approved QCDR Measure With Changes.</t>
  </si>
  <si>
    <t>Column Q: If this is an existing measure with changes, do the changes impact the intent of the measure?</t>
  </si>
  <si>
    <t>Column R: Please indicate what has changed to the existing measure and how the change impacts the intent of the 2018 version.</t>
  </si>
  <si>
    <t>Column S: Can the measure be benchmarked against the previous performance year's data?</t>
  </si>
  <si>
    <t>Column U: Does this measure belong to another entity/organization? (REQUIRED) - Indicate if this measure is owned, maintained and updated by another QCDR or co-owned. Provide QCDR name, if applicable. Enter "No" if not applicable.</t>
  </si>
  <si>
    <t xml:space="preserve">Column W: NQF ID Number (if applicable) - Provide the assigned NQF ID number, if the submitted QCDR measure aligns the NQF endorsed version of the measure. If no NQF ID number, enter 0000. </t>
  </si>
  <si>
    <t>Column X: Is the QCDR measure a high priority measure? (REQUIRED) - Indicate if the measure is a high priority measure.</t>
  </si>
  <si>
    <t>Column Y: High Priority Type (REQUIRED) - Indicate the high priority measure type.</t>
  </si>
  <si>
    <t>Column Z: Measure Type (REQUIRED) - Select which measure type the measure belongs to.</t>
  </si>
  <si>
    <t>Column AA: NQS Domain (REQUIRED) - Select which NQS domain the measure belongs to.</t>
  </si>
  <si>
    <t>Column AB: What one meaningful measure area applies to this measure? (REQUIRED) - Select which meaningful measure area the measure belongs to.</t>
  </si>
  <si>
    <t>Column AC: Meaningful Measure Area Rationale (REQUIRED) - Provide the reasoning for assigning the meaningful measure area for the measure.</t>
  </si>
  <si>
    <t>Column AD: Inverse Measure (REQUIRED) - Indicate if the measure is an inverse measure. This is measure where a lower calculated performance rate for this type of measure would indicate better clinical care or control. The “Performance Not Met” numerator option for an inverse measure is the representation of the better clinical quality or control. Submitting that numerator option will produce a performance rate that trends closer to 0%, as quality increases.</t>
  </si>
  <si>
    <t>Column AE: Proportional Measure (REQUIRED) - Indicate if the measure is a proportional measure. This is a measure where the score is derived by dividing the number of cases that meet a criterion for quality (the numerator) by the number of eligible cases within a given time frame (the denominator). The numerator cases are a subset of the denominator cases (e.g., percentage of eligible women with a mammogram performed in the last year).</t>
  </si>
  <si>
    <t>Column AF: Continuous Variable Measure (REQUIRED) - Indicate if the measure is a continuous variable measure. This is a measure where a measure score in which each individual value for the measure can fall anywhere along a continuous scale and can be aggregated using a variety of methods such as the calculation of a mean or median (e.g., mean time to thrombolytics, which aggregates the time in minutes from a case presenting with chest pain to the time of administration of thrombolytics).</t>
  </si>
  <si>
    <t>Column AG: Ratio Measure (REQUIRED) - Indicate if the measure is a ratio measure. This is a measure where a score that may have a value of zero or greater that is derived by dividing a count of one type of data by a count of another type of data. The key to the definition of a ratio is that the numerator is not in the denominator (e.g., the number of patients with central lines who develop infection divided by the number of central line days). Rates closer to 1 represent the expected outcome.</t>
  </si>
  <si>
    <t>Column AH: If Continuous Variable and/or Ratio is chosen, what would be the range of the score(s)? If not a continuous variable and/or ratio measure enter N/A.</t>
  </si>
  <si>
    <t>Column AM: Please provide any test data on reliability/validity - If test data on reliability/validity is not available enter N/A.</t>
  </si>
  <si>
    <t>Column AN: Provide current clinical guideline the measure is derived from (REQUIRED).</t>
  </si>
  <si>
    <t>Column AO: Please indicate which specialty/specialties this measure applies to (REQUIRED) - Indicate the specialty/specialties the measure applies to (i.e., Anesthesiology, Neurology, Urology, etc.).</t>
  </si>
  <si>
    <t>Column AP: Preferred measure published clinical category (REQUIRED) - Please provide a preferred clinical or specialty category (i.e., Diabetes, Substance Use/Management). Please note that if a preferred measure published clinical category is not provided, one will be assigned to the measure by CMS.</t>
  </si>
  <si>
    <t>Column AQ: What is the measure funding source? - Indicate the funding source for the measure development.</t>
  </si>
  <si>
    <t>Column AR: Vendor Organization Staff - enter vendor organization JIRA users who are stakeholders regarding this issue. Person(s) entered must have a JIRA account.</t>
  </si>
  <si>
    <t>Column AS: CMS Measure Feedback - QCDR measure review feedback will be entered in this column. Feedback will be dated with the most current feedback at the top of the cell. Please note that the column will be locked until CMS has provided their feedback.</t>
  </si>
  <si>
    <t>Column AT: Vendor Measure Response - Vendor provides their response to the QCDR measure review feedback provided by CMS. Response(s) should be dated with the most current feedback at the top of the cell. Please note that this column will be locked until CMS has provided their feedback.</t>
  </si>
  <si>
    <t>Column AV: Final CMS Measure Decision - This column will be populated or updated for each QCDR measure that is discussed during the resolution meeting between CMS, PIMMS MIPS Team and the vendor.</t>
  </si>
  <si>
    <t>Column T: If applicable, please Indicate why the 2018 benchmark cannot be used.</t>
  </si>
  <si>
    <t>If applicable, please indicate you have the appropriate documentation to use the measure</t>
  </si>
  <si>
    <t>If applicable, please Indicate why the 2018 benchmark cannot be used</t>
  </si>
  <si>
    <t>Column V: If applicable, please indicate you have the appropriate documentation to use the measure (i.e., letter or email documenting permission obtained)</t>
  </si>
  <si>
    <t xml:space="preserve">Outcome </t>
  </si>
  <si>
    <t xml:space="preserve">Appropriate Use </t>
  </si>
  <si>
    <t xml:space="preserve">Efficiency/Cost Reduction </t>
  </si>
  <si>
    <t xml:space="preserve">Person and Caregiver-Centered Experience and Outcomes </t>
  </si>
  <si>
    <t>Opioid-related Measure*</t>
  </si>
  <si>
    <t xml:space="preserve">Outcome  </t>
  </si>
  <si>
    <t xml:space="preserve">Intermediate Outcome </t>
  </si>
  <si>
    <t xml:space="preserve">Patient Reported Outcome (PRO) </t>
  </si>
  <si>
    <t xml:space="preserve">Efficiency and Cost/Resource Use </t>
  </si>
  <si>
    <t xml:space="preserve">Patient Engagement/Experience </t>
  </si>
  <si>
    <t>Column AU: QCDR Measure Reconsideration Meeting Summary - This column will be populated for each QCDR measure that is discussed during the resolution meeting between CMS, PIMMS MIPS Team and the vendor.</t>
  </si>
  <si>
    <t>QCDR Measure Reconsideration Meeting Summary</t>
  </si>
  <si>
    <t>Denotes a required field. After five REQUIRED fields have been populated in the template, the missing REQUIRED fields will also be shaded in red for the specific proposed measure.</t>
  </si>
  <si>
    <t>Outcome</t>
  </si>
  <si>
    <t>Low Priority Type</t>
  </si>
  <si>
    <t>Column AI: Number of performance rates to be calculated and submitted - Indicate the number of performance rates submitted for the measure. If only one is calculated, enter'1'. Also, provide the name for each performance rate, if there is more than one performance rate calculated for this measure.</t>
  </si>
  <si>
    <t>Column AK: Risk-Adjusted (REQUIRED) - Indicate if the measure is risk-adjusted.</t>
  </si>
  <si>
    <t>Column AL: If risk-adjusted, indicate which score is risk-adjusted (REQUIRED) - Indicate the score that is risk-adjusted for the measure.</t>
  </si>
  <si>
    <t>Weighted Average</t>
  </si>
  <si>
    <t>Simple Average</t>
  </si>
  <si>
    <t>1st Performance Rate</t>
  </si>
  <si>
    <t>2nd Performance Rate</t>
  </si>
  <si>
    <t>3rd Performance Rate</t>
  </si>
  <si>
    <t>4th Performance Rate</t>
  </si>
  <si>
    <t>5th Performance Rate</t>
  </si>
  <si>
    <t>6th Performance Rate</t>
  </si>
  <si>
    <t>7th Performance Rate</t>
  </si>
  <si>
    <t>8th Performance Rate</t>
  </si>
  <si>
    <t>9th Performance Rate</t>
  </si>
  <si>
    <t xml:space="preserve">10th Performance Rate </t>
  </si>
  <si>
    <t>Column AJ: Indicate an Overall Performance Rate if more than 1 performance rate is to be submitted (REQUIRED) - Specify which of the submitted rates will represent an overall performance rate for the measure or how an overall performance rate could be calculated based on the data submitted [for example, simple average of the performance rates submitted or weighted average (sum of the numerators divided by the sum of the denominators), etc.</t>
  </si>
  <si>
    <t>Denotes fields that will be used to communicate QCDR measure review feedback, QCDR response, reconsideration meeting summary, and final CMS measure decision, if needed.</t>
  </si>
  <si>
    <t>Disclaimer: The information noted with an asterisk (*) is subject to change based upon what is finalized in the CY 2019 Physician Fee Schedule Final Rule for the Quality Payment Program. If needed, this document will be updated to what is finalized in the final rule and reposted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</si>
</sst>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General"/>
  </numFmts>
  <fonts count="18" x14ac:knownFonts="1">
    <font>
      <sz val="11"/>
      <color theme="1"/>
      <name val="Calibri"/>
      <family val="2"/>
      <scheme val="minor"/>
    </font>
    <font>
      <sz val="11"/>
      <color theme="1"/>
      <name val="Calibri"/>
      <family val="2"/>
      <scheme val="minor"/>
    </font>
    <font>
      <sz val="11"/>
      <color rgb="FF9C5700"/>
      <name val="Calibri"/>
      <family val="2"/>
      <scheme val="minor"/>
    </font>
    <font>
      <sz val="11"/>
      <name val="Calibri"/>
      <family val="2"/>
      <scheme val="minor"/>
    </font>
    <font>
      <sz val="10"/>
      <color theme="1"/>
      <name val="Cambria"/>
      <family val="2"/>
    </font>
    <font>
      <sz val="11"/>
      <color rgb="FF000000"/>
      <name val="Calibri"/>
      <family val="2"/>
    </font>
    <font>
      <sz val="11"/>
      <color rgb="FF9C6500"/>
      <name val="Calibri"/>
      <family val="2"/>
      <scheme val="minor"/>
    </font>
    <font>
      <sz val="11"/>
      <color rgb="FF000000"/>
      <name val="Calibri"/>
      <family val="2"/>
      <charset val="1"/>
    </font>
    <font>
      <b/>
      <sz val="11"/>
      <name val="Calibri"/>
      <family val="2"/>
      <scheme val="minor"/>
    </font>
    <font>
      <b/>
      <sz val="11"/>
      <name val="Calibri"/>
      <family val="2"/>
      <scheme val="minor"/>
    </font>
    <font>
      <sz val="11"/>
      <name val="Calibri"/>
      <family val="2"/>
      <scheme val="minor"/>
    </font>
    <font>
      <sz val="11"/>
      <color theme="1"/>
      <name val="Calibri"/>
      <family val="2"/>
      <scheme val="minor"/>
    </font>
    <font>
      <sz val="9"/>
      <color indexed="81"/>
      <name val="Tahoma"/>
      <family val="2"/>
    </font>
    <font>
      <b/>
      <sz val="9"/>
      <color indexed="81"/>
      <name val="Tahoma"/>
      <family val="2"/>
    </font>
    <font>
      <sz val="8"/>
      <color theme="1"/>
      <name val="Symbol"/>
      <family val="1"/>
      <charset val="2"/>
    </font>
    <font>
      <sz val="8"/>
      <color rgb="FF000000"/>
      <name val="Symbol"/>
      <family val="1"/>
      <charset val="2"/>
    </font>
    <font>
      <b/>
      <sz val="11"/>
      <color theme="1"/>
      <name val="Calibri"/>
      <family val="2"/>
      <scheme val="minor"/>
    </font>
    <font>
      <i/>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EB9C"/>
      </patternFill>
    </fill>
    <fill>
      <patternFill patternType="solid">
        <fgColor rgb="FFFFFF0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6">
    <xf numFmtId="0" fontId="0" fillId="0" borderId="0"/>
    <xf numFmtId="0" fontId="4" fillId="0" borderId="0"/>
    <xf numFmtId="164" fontId="5" fillId="0" borderId="0"/>
    <xf numFmtId="0" fontId="6" fillId="3" borderId="0" applyNumberFormat="0" applyBorder="0" applyAlignment="0" applyProtection="0"/>
    <xf numFmtId="0" fontId="2" fillId="3" borderId="0" applyNumberFormat="0" applyBorder="0" applyAlignment="0" applyProtection="0"/>
    <xf numFmtId="0" fontId="7" fillId="0" borderId="0"/>
  </cellStyleXfs>
  <cellXfs count="51">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left" vertical="top"/>
    </xf>
    <xf numFmtId="0" fontId="8" fillId="2" borderId="1" xfId="0" applyFont="1" applyFill="1" applyBorder="1" applyAlignment="1">
      <alignment horizontal="left" wrapText="1"/>
    </xf>
    <xf numFmtId="0" fontId="8" fillId="2" borderId="2" xfId="0" applyFont="1" applyFill="1" applyBorder="1" applyAlignment="1">
      <alignment horizontal="left" wrapText="1"/>
    </xf>
    <xf numFmtId="0" fontId="9" fillId="4" borderId="0" xfId="0" applyFont="1" applyFill="1" applyAlignment="1"/>
    <xf numFmtId="0" fontId="10" fillId="4" borderId="0" xfId="0" applyFont="1" applyFill="1"/>
    <xf numFmtId="0" fontId="10" fillId="0" borderId="0" xfId="0" applyFont="1"/>
    <xf numFmtId="0" fontId="11" fillId="0" borderId="0" xfId="0" applyFont="1" applyAlignment="1"/>
    <xf numFmtId="0" fontId="11" fillId="0" borderId="0" xfId="0" applyFont="1"/>
    <xf numFmtId="0" fontId="8" fillId="4" borderId="0" xfId="0" applyFont="1" applyFill="1" applyAlignment="1"/>
    <xf numFmtId="0" fontId="0" fillId="0" borderId="0" xfId="0" applyAlignment="1">
      <alignment wrapText="1"/>
    </xf>
    <xf numFmtId="0" fontId="8" fillId="5" borderId="1" xfId="0" applyFont="1" applyFill="1" applyBorder="1" applyAlignment="1">
      <alignment horizontal="left" wrapText="1"/>
    </xf>
    <xf numFmtId="0" fontId="8" fillId="5" borderId="2" xfId="0" applyFont="1" applyFill="1" applyBorder="1" applyAlignment="1">
      <alignment horizontal="left" wrapText="1"/>
    </xf>
    <xf numFmtId="0" fontId="0" fillId="0" borderId="0" xfId="0" applyFont="1" applyAlignment="1">
      <alignment horizontal="left" vertical="top" wrapText="1"/>
    </xf>
    <xf numFmtId="0" fontId="0" fillId="0" borderId="0" xfId="0" applyFont="1" applyAlignment="1">
      <alignment horizontal="left" vertical="top"/>
    </xf>
    <xf numFmtId="0" fontId="0" fillId="0" borderId="0" xfId="0" applyFont="1" applyAlignment="1">
      <alignment vertical="top" wrapText="1"/>
    </xf>
    <xf numFmtId="0" fontId="0" fillId="0" borderId="0" xfId="0" applyAlignment="1">
      <alignment wrapText="1"/>
    </xf>
    <xf numFmtId="0" fontId="0" fillId="0" borderId="0" xfId="0" applyAlignment="1">
      <alignment wrapText="1"/>
    </xf>
    <xf numFmtId="0" fontId="14" fillId="0" borderId="0" xfId="0" applyFont="1" applyAlignment="1">
      <alignment horizontal="left" vertical="center" indent="5"/>
    </xf>
    <xf numFmtId="0" fontId="15" fillId="0" borderId="0" xfId="0" applyFont="1" applyAlignment="1">
      <alignment horizontal="left" vertical="center" indent="5"/>
    </xf>
    <xf numFmtId="0" fontId="0" fillId="0" borderId="0" xfId="0" applyAlignment="1">
      <alignment wrapText="1"/>
    </xf>
    <xf numFmtId="0" fontId="0" fillId="0" borderId="0" xfId="0" applyFont="1"/>
    <xf numFmtId="0" fontId="16" fillId="6" borderId="1" xfId="0" applyFont="1" applyFill="1" applyBorder="1" applyAlignment="1">
      <alignment wrapText="1"/>
    </xf>
    <xf numFmtId="0" fontId="0" fillId="0" borderId="0" xfId="0" applyAlignment="1">
      <alignment wrapText="1"/>
    </xf>
    <xf numFmtId="0" fontId="0" fillId="0" borderId="0" xfId="0" applyAlignment="1"/>
    <xf numFmtId="0" fontId="3" fillId="0" borderId="0" xfId="0" applyFont="1" applyAlignment="1"/>
    <xf numFmtId="0" fontId="11" fillId="0" borderId="0" xfId="0" applyFont="1" applyAlignment="1"/>
    <xf numFmtId="0" fontId="0" fillId="0" borderId="0" xfId="0" applyFont="1" applyAlignment="1"/>
    <xf numFmtId="0" fontId="0" fillId="0" borderId="0" xfId="0" applyAlignment="1"/>
    <xf numFmtId="0" fontId="11" fillId="0" borderId="0" xfId="0" applyFont="1" applyAlignment="1"/>
    <xf numFmtId="0" fontId="8" fillId="7" borderId="1" xfId="0" applyFont="1" applyFill="1" applyBorder="1" applyAlignment="1">
      <alignment horizontal="left" wrapText="1"/>
    </xf>
    <xf numFmtId="0" fontId="8" fillId="7" borderId="0" xfId="0" applyFont="1" applyFill="1" applyBorder="1" applyAlignment="1">
      <alignment horizontal="left" wrapText="1"/>
    </xf>
    <xf numFmtId="0" fontId="0" fillId="0" borderId="0" xfId="0" applyFont="1" applyFill="1" applyBorder="1" applyAlignment="1"/>
    <xf numFmtId="0" fontId="0" fillId="0" borderId="0" xfId="0" applyAlignment="1">
      <alignment wrapText="1"/>
    </xf>
    <xf numFmtId="0" fontId="0" fillId="0" borderId="0" xfId="0" applyAlignment="1">
      <alignment wrapText="1"/>
    </xf>
    <xf numFmtId="0" fontId="0" fillId="0" borderId="3" xfId="0" applyBorder="1" applyAlignment="1">
      <alignment wrapText="1"/>
    </xf>
    <xf numFmtId="0" fontId="0" fillId="0" borderId="0" xfId="0" applyAlignment="1"/>
    <xf numFmtId="0" fontId="0" fillId="0" borderId="0" xfId="0" applyFont="1" applyAlignment="1"/>
    <xf numFmtId="0" fontId="11" fillId="0" borderId="0" xfId="0" applyFont="1" applyAlignment="1"/>
    <xf numFmtId="0" fontId="3" fillId="0" borderId="0" xfId="0" applyFont="1" applyAlignment="1"/>
    <xf numFmtId="0" fontId="8" fillId="4" borderId="3" xfId="0" applyFont="1" applyFill="1" applyBorder="1" applyAlignment="1">
      <alignment horizontal="centerContinuous" wrapText="1"/>
    </xf>
    <xf numFmtId="0" fontId="11" fillId="0" borderId="0" xfId="0" applyFont="1" applyAlignment="1">
      <alignment horizontal="left"/>
    </xf>
    <xf numFmtId="0" fontId="0" fillId="0" borderId="0" xfId="0" applyFont="1" applyAlignment="1">
      <alignment horizontal="fill" wrapText="1"/>
    </xf>
    <xf numFmtId="0" fontId="0" fillId="0" borderId="0" xfId="0" applyAlignment="1">
      <alignment horizontal="fill"/>
    </xf>
    <xf numFmtId="0" fontId="0" fillId="4" borderId="3" xfId="0" applyFill="1" applyBorder="1" applyAlignment="1">
      <alignment horizontal="centerContinuous" wrapText="1"/>
    </xf>
    <xf numFmtId="0" fontId="0" fillId="0" borderId="0" xfId="0"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top"/>
    </xf>
    <xf numFmtId="0" fontId="17" fillId="0" borderId="0" xfId="0" applyFont="1" applyAlignment="1"/>
  </cellXfs>
  <cellStyles count="6">
    <cellStyle name="Excel Built-in Normal" xfId="2" xr:uid="{00000000-0005-0000-0000-000000000000}"/>
    <cellStyle name="Neutral 2" xfId="3" xr:uid="{00000000-0005-0000-0000-000001000000}"/>
    <cellStyle name="Neutral 2 2" xfId="4" xr:uid="{00000000-0005-0000-0000-000002000000}"/>
    <cellStyle name="Normal" xfId="0" builtinId="0"/>
    <cellStyle name="Normal 2" xfId="5" xr:uid="{00000000-0005-0000-0000-000004000000}"/>
    <cellStyle name="Normal 2 2 3" xfId="1" xr:uid="{00000000-0005-0000-0000-000005000000}"/>
  </cellStyles>
  <dxfs count="128">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border outline="0">
        <top style="thin">
          <color indexed="64"/>
        </top>
      </border>
    </dxf>
    <dxf>
      <font>
        <b/>
        <i val="0"/>
        <strike val="0"/>
        <condense val="0"/>
        <extend val="0"/>
        <outline val="0"/>
        <shadow val="0"/>
        <u val="none"/>
        <vertAlign val="baseline"/>
        <sz val="11"/>
        <color auto="1"/>
        <name val="Calibri"/>
        <family val="2"/>
        <scheme val="minor"/>
      </font>
      <fill>
        <patternFill patternType="solid">
          <fgColor indexed="64"/>
          <bgColor rgb="FF92D050"/>
        </patternFill>
      </fill>
      <alignment horizontal="left" vertical="bottom" textRotation="0" wrapText="1" indent="0" justifyLastLine="0" shrinkToFit="0" readingOrder="0"/>
      <border diagonalUp="0" diagonalDown="0" outline="0">
        <left style="thin">
          <color indexed="64"/>
        </left>
        <right style="thin">
          <color indexed="64"/>
        </right>
        <top/>
        <bottom/>
      </border>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border outline="0">
        <top style="thin">
          <color indexed="64"/>
        </top>
      </border>
    </dxf>
    <dxf>
      <font>
        <b/>
        <i val="0"/>
        <strike val="0"/>
        <condense val="0"/>
        <extend val="0"/>
        <outline val="0"/>
        <shadow val="0"/>
        <u val="none"/>
        <vertAlign val="baseline"/>
        <sz val="11"/>
        <color auto="1"/>
        <name val="Calibri"/>
        <family val="2"/>
        <scheme val="minor"/>
      </font>
      <fill>
        <patternFill patternType="solid">
          <fgColor indexed="64"/>
          <bgColor rgb="FF92D050"/>
        </patternFill>
      </fill>
      <alignment horizontal="lef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numFmt numFmtId="0" formatCode="General"/>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numFmt numFmtId="0" formatCode="General"/>
      <alignment horizontal="left" vertical="top" textRotation="0" indent="0" justifyLastLine="0" shrinkToFit="0" readingOrder="0"/>
    </dxf>
    <dxf>
      <numFmt numFmtId="0" formatCode="General"/>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alignment horizontal="left" vertical="top" textRotation="0" indent="0" justifyLastLine="0" shrinkToFit="0" readingOrder="0"/>
    </dxf>
    <dxf>
      <numFmt numFmtId="0" formatCode="General"/>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alignment horizontal="left" vertical="top" textRotation="0" indent="0" justifyLastLine="0" shrinkToFit="0" readingOrder="0"/>
    </dxf>
    <dxf>
      <numFmt numFmtId="0" formatCode="General"/>
      <alignment horizontal="left" vertical="top" textRotation="0" wrapText="1" indent="0" justifyLastLine="0" shrinkToFit="0" readingOrder="0"/>
    </dxf>
    <dxf>
      <numFmt numFmtId="0" formatCode="General"/>
      <alignment horizontal="lef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27"/>
      <tableStyleElement type="headerRow" dxfId="126"/>
    </tableStyle>
  </tableStyles>
  <colors>
    <mruColors>
      <color rgb="FFFF7C8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63D88D-FD37-4B8A-A620-B8D05836B181}" name="Input" displayName="Input" ref="A8:AV38" totalsRowShown="0" headerRowDxfId="95" dataDxfId="94">
  <autoFilter ref="A8:AV38" xr:uid="{402229DD-A76D-4B00-9384-C7A232E71A83}"/>
  <tableColumns count="48">
    <tableColumn id="43" xr3:uid="{CD47FB1D-E5BC-42B4-B182-A00D85CE2798}" name="Valid Input" dataDxfId="93">
      <calculatedColumnFormula>'Shadow Table'!A2</calculatedColumnFormula>
    </tableColumn>
    <tableColumn id="42" xr3:uid="{A9075A9C-2812-4656-B789-04DB113E6877}" name="Validation Messages" dataDxfId="92">
      <calculatedColumnFormula>'Shadow Table'!B35</calculatedColumnFormula>
    </tableColumn>
    <tableColumn id="46" xr3:uid="{58394DDD-33D6-4D79-A5C6-4E117C5B5D2D}" name="Status" dataDxfId="91"/>
    <tableColumn id="2" xr3:uid="{9D119A08-D920-405F-B889-60016E532023}" name="CMS Assigned Measure ID" dataDxfId="90"/>
    <tableColumn id="3" xr3:uid="{8D76F96C-32A2-434B-8646-1C6EA330F85A}" name="Measure Title" dataDxfId="89"/>
    <tableColumn id="4" xr3:uid="{4260F19E-FC4F-4856-8466-0B5C91F5208E}" name="Measure Description" dataDxfId="88"/>
    <tableColumn id="5" xr3:uid="{B994AEF5-421B-48ED-8F73-1FA83215C62B}" name="Denominator" dataDxfId="87"/>
    <tableColumn id="6" xr3:uid="{7E9A6309-48C3-4ECE-97AF-C99D6E1192C5}" name="Numerator" dataDxfId="86"/>
    <tableColumn id="7" xr3:uid="{DE524F5D-F5D1-4607-AD92-9FD2FAF6A71A}" name="Denominator Exclusions" dataDxfId="85"/>
    <tableColumn id="8" xr3:uid="{4B0C996A-4AD7-49FD-8E8A-71F9CE77C449}" name="Denominator Exceptions" dataDxfId="84"/>
    <tableColumn id="9" xr3:uid="{F0F5DD9E-ABD9-4A88-8B62-75AC224654D5}" name="Numerator Exclusions" dataDxfId="83"/>
    <tableColumn id="10" xr3:uid="{2EF1B65C-DF7D-4F61-A1EC-302B30682305}" name="Data Source Used for the Measure" dataDxfId="82"/>
    <tableColumn id="41" xr3:uid="{A8F98540-64B1-4506-88BD-0FFF7327A61A}" name="Additional Data Source Information (If Registry or Other Selected)" dataDxfId="81">
      <calculatedColumnFormula>IF(ISBLANK(Input[[#This Row],[Data Source Used for the Measure]]),"",IF(OR(Input[[#This Row],[Data Source Used for the Measure]]='Support Tables'!$C$17,Input[[#This Row],[Data Source Used for the Measure]]='Support Tables'!$C$19,Input[[#This Row],[Data Source Used for the Measure]]='Support Tables'!$C$7),"PLEASE SPECIFY","N/A"))</calculatedColumnFormula>
    </tableColumn>
    <tableColumn id="11" xr3:uid="{9C2FD6CB-F9F1-4C30-B419-C86DA345CD2A}" name="Evidence of a performance gap" dataDxfId="80"/>
    <tableColumn id="12" xr3:uid="{F344FDA0-48F9-45F8-8D17-031625582DDC}" name="Variance in Measure Rate" dataDxfId="79"/>
    <tableColumn id="13" xr3:uid="{ADE6400B-0955-4C24-9BAA-A01A2BD6B601}" name="QCDR Measure Type" dataDxfId="78"/>
    <tableColumn id="15" xr3:uid="{BBC54E28-46C5-403F-B14E-D4A9F104AB06}" name="Changes Impact intent" dataDxfId="77"/>
    <tableColumn id="1" xr3:uid="{A4419469-6E62-438D-9A9C-9837D3DFB38A}" name="Column2" dataDxfId="76">
      <calculatedColumnFormula>IF(ISBLANK(Input[[#This Row],[Changes Impact intent]]),"",IF(Input[[#This Row],[Changes Impact intent]]="Yes","PLEASE SPECIFY","N/A"))</calculatedColumnFormula>
    </tableColumn>
    <tableColumn id="16" xr3:uid="{15AC4C01-C987-42AB-B251-431DCC7555C2}" name="Benchmarked against previous year" dataDxfId="75"/>
    <tableColumn id="48" xr3:uid="{9C7563D6-6A8F-4EF1-910D-F22658043E4D}" name="#VALUE!" dataDxfId="74">
      <calculatedColumnFormula>IF(ISBLANK(Input[[#This Row],[Benchmarked against previous year]]),"",IF(Input[[#This Row],[Benchmarked against previous year]]="No","PLEASE SPECIFY","N/A"))</calculatedColumnFormula>
    </tableColumn>
    <tableColumn id="14" xr3:uid="{BD85D7C2-565F-4A29-B818-473DA4D00F30}" name="Belongs to entity/org" dataDxfId="73"/>
    <tableColumn id="21" xr3:uid="{83F5CAE2-7408-4B8F-9F0D-D0218C16E087}" name="Column1" dataDxfId="72"/>
    <tableColumn id="17" xr3:uid="{92600F0F-48A1-4A5B-802C-E3231B5822D4}" name="NQF ID" dataDxfId="71"/>
    <tableColumn id="18" xr3:uid="{C329A397-999E-4086-97FD-4186E4FAB477}" name="High Priority" dataDxfId="70"/>
    <tableColumn id="19" xr3:uid="{4379BA40-0757-4F3E-8858-51CD83028A87}" name="High Priority Type" dataDxfId="69">
      <calculatedColumnFormula>IF(Input[[#This Row],[High Priority]]="No","N/A","")</calculatedColumnFormula>
    </tableColumn>
    <tableColumn id="47" xr3:uid="{12A52814-5081-42EB-A702-EFA65397356C}" name="Measure Type" dataDxfId="68">
      <calculatedColumnFormula>IF(ISBLANK(Input[[#This Row],[High Priority]]),"",IF(Input[[#This Row],[High Priority]]="Yes","",""))</calculatedColumnFormula>
    </tableColumn>
    <tableColumn id="20" xr3:uid="{A0634549-1A6C-4A30-BCDD-04E80A5A21E3}" name="NQS Domain" dataDxfId="67"/>
    <tableColumn id="22" xr3:uid="{DCC2545B-213C-4637-A1C0-AC360BAA2F96}" name="Meaningful Measure Area" dataDxfId="66"/>
    <tableColumn id="23" xr3:uid="{2DDC027E-8F35-4CEF-ACD7-5E80C6922AF8}" name="Meaningful Measure Area Rationale" dataDxfId="65"/>
    <tableColumn id="24" xr3:uid="{79C9A09F-AA4F-4A21-A705-45CF1AB1A53D}" name="Inverse Measure" dataDxfId="64"/>
    <tableColumn id="25" xr3:uid="{12CB47F1-7129-435C-944F-636E1CB73EE3}" name="Proportional Measure" dataDxfId="63"/>
    <tableColumn id="26" xr3:uid="{EB82C457-C0FE-407B-A6EC-20900E261C55}" name="Continuous Variable Measure" dataDxfId="62"/>
    <tableColumn id="27" xr3:uid="{AD40E2D6-0917-47A1-AE78-4D7B11235530}" name="Ratio Measure" dataDxfId="61"/>
    <tableColumn id="28" xr3:uid="{78BDB348-A4A4-4999-A9B8-823F68CB88A1}" name="Range of the score" dataDxfId="60"/>
    <tableColumn id="31" xr3:uid="{3D441599-000C-4AAC-A17E-E7442ED108FA}" name="Performance Rates Count" dataDxfId="59"/>
    <tableColumn id="32" xr3:uid="{135B6F33-DB09-4E16-A1C0-16C4E322C693}" name="Overall Performance Rate" dataDxfId="58"/>
    <tableColumn id="29" xr3:uid="{84DD22B9-0608-47B7-940F-905406094EED}" name="Risk-Adjusted" dataDxfId="57"/>
    <tableColumn id="30" xr3:uid="{A0BF3B55-2D3D-49D1-BD14-9C14B4B5AE27}" name="Risk Adjusted Score" dataDxfId="56">
      <calculatedColumnFormula>IF(ISBLANK(Input[[#This Row],[Risk-Adjusted]]),"",IF(Input[[#This Row],[Risk-Adjusted]]="No","N/A","PLEASE SPECIFY"))</calculatedColumnFormula>
    </tableColumn>
    <tableColumn id="33" xr3:uid="{46C7A3ED-D6B7-4419-9B75-B52640C77F06}" name="Test Data on Reliability/Validity" dataDxfId="55"/>
    <tableColumn id="34" xr3:uid="{47AF454C-09A6-4CEB-9B21-10B697289D28}" name="Provide Current Clinical Guideline" dataDxfId="54"/>
    <tableColumn id="35" xr3:uid="{4A9ADCE2-56F6-4C7D-9F1D-9164EA949F93}" name="Specialty/Specialties" dataDxfId="53"/>
    <tableColumn id="36" xr3:uid="{46EEA198-6344-440D-8829-7562730281B3}" name="Clinical Category" dataDxfId="52"/>
    <tableColumn id="37" xr3:uid="{57854286-3CAE-4B96-8DFF-752010E92B85}" name="Funding Source" dataDxfId="51"/>
    <tableColumn id="38" xr3:uid="{1FF3D09E-D965-46C2-8967-DE4D21719203}" name="Vendor Organization Staff" dataDxfId="50"/>
    <tableColumn id="39" xr3:uid="{9851C460-96E8-45D4-B8B0-14027E7DCAEF}" name="CMS Measure Feedback" dataDxfId="49"/>
    <tableColumn id="40" xr3:uid="{3AB77608-F09F-4DBA-A94A-F0A5D835145B}" name="Vendor Measure Response" dataDxfId="48"/>
    <tableColumn id="44" xr3:uid="{AA74E5EA-D0DB-4FF4-9C34-B0D0F0B48A08}" name="CMS Resolution" dataDxfId="47"/>
    <tableColumn id="45" xr3:uid="{FCA98700-8D5B-4873-A89F-C921C8F23E4C}" name="CMS Decision" dataDxfId="46"/>
  </tableColumns>
  <tableStyleInfo name="TableStyleMedium16"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F315AC43-B5B2-4932-A614-C9F6694A6BF2}" name="MeasureType" displayName="MeasureType" ref="M1:M8" totalsRowShown="0">
  <autoFilter ref="M1:M8" xr:uid="{0FE8EC41-E18D-4F33-B767-FF1451743BA2}"/>
  <tableColumns count="1">
    <tableColumn id="1" xr3:uid="{B9CBF0F6-070F-4ADE-A864-A0738177B02D}" name="Measure Type"/>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C8D9C90-EC2E-4B28-8293-BAC561203D57}" name="Table8" displayName="Table8" ref="O1:O4" totalsRowShown="0">
  <autoFilter ref="O1:O4" xr:uid="{F0083FF5-0F7B-4D2D-A4D8-0F9B8C9F1B36}"/>
  <tableColumns count="1">
    <tableColumn id="1" xr3:uid="{D0C84E4A-3D6B-43E3-A36A-20F426630282}" name="Belong to other org"/>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03B7BFA-5528-4410-A6FE-205463387587}" name="Table9" displayName="Table9" ref="Q1:Q4" totalsRowShown="0">
  <autoFilter ref="Q1:Q4" xr:uid="{53CDBBF2-2E36-4B92-AB35-4DEAE0EA6798}"/>
  <tableColumns count="1">
    <tableColumn id="1" xr3:uid="{AF1CFFF4-FC11-4DE4-8D3E-9FC5F05E1744}" name="CMS Decision"/>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A692A67-D01B-4AB8-AD9F-7A108F3DCDA6}" name="Table10" displayName="Table10" ref="S1:S7" totalsRowShown="0">
  <autoFilter ref="S1:S7" xr:uid="{7ADF11E8-91E4-4FA1-B79C-B3D05031B275}"/>
  <sortState ref="S2:S7">
    <sortCondition ref="S1:S7"/>
  </sortState>
  <tableColumns count="1">
    <tableColumn id="1" xr3:uid="{C22D4734-5756-4305-9836-565271210DF3}" name="NQS Domains"/>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3F3EBBF-C0F9-4F1A-BD64-A361CA3F0DC6}" name="Table11" displayName="Table11" ref="U1:U8" totalsRowShown="0">
  <autoFilter ref="U1:U8" xr:uid="{3FD75565-850B-424E-9D5C-7829E3CA41CE}"/>
  <sortState ref="U2:U8">
    <sortCondition ref="U1:U8"/>
  </sortState>
  <tableColumns count="1">
    <tableColumn id="1" xr3:uid="{476C0416-0CB7-4D18-8726-C7CBCD0EEEBD}" name="Low Priority Type"/>
  </tableColumns>
  <tableStyleInfo name="TableStyleLight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AB430E0-5BE1-49A5-9DB9-364C9796D792}" name="Table12" displayName="Table12" ref="W1:W13" totalsRowShown="0">
  <autoFilter ref="W1:W13" xr:uid="{7150EC3F-9873-4B55-9F04-27DD809D95FD}"/>
  <tableColumns count="1">
    <tableColumn id="1" xr3:uid="{7E16357D-4D7C-4033-AEA5-55F46FFC4FB9}" name="Overall Performance Rate"/>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22EED4C-55B6-41E6-B68E-01E06236DD10}" name="Shadow_TF" displayName="Shadow_TF" ref="C1:AV31" totalsRowShown="0" headerRowDxfId="45" tableBorderDxfId="44">
  <autoFilter ref="C1:AV31" xr:uid="{560A071F-82AA-4ECD-88C4-046F61155985}"/>
  <tableColumns count="46">
    <tableColumn id="1" xr3:uid="{9937F0BD-66EC-4378-BCD4-15FB8DF23A46}" name="Status (REQUIRED)">
      <calculatedColumnFormula>IF(ISBLANK('2019 QCDR Measure Subm Template'!C9),0,1)</calculatedColumnFormula>
    </tableColumn>
    <tableColumn id="3" xr3:uid="{DB1EF130-F4F4-4BAC-A483-1B5A5107D552}" name="If this is a previously CMS approved measure, please provide the CMS assigned measure ID (REQUIRED)">
      <calculatedColumnFormula>IF(ISBLANK('2019 QCDR Measure Subm Template'!D9),0,1)</calculatedColumnFormula>
    </tableColumn>
    <tableColumn id="4" xr3:uid="{B3473935-A84A-44F9-B7E2-92C7225E1FFE}" name="Measure Title (REQUIRED)">
      <calculatedColumnFormula>IF(ISBLANK('2019 QCDR Measure Subm Template'!E9),0,1)</calculatedColumnFormula>
    </tableColumn>
    <tableColumn id="5" xr3:uid="{D2440B94-9E36-4CE5-807F-80DBA569A30E}" name="Measure Description (REQUIRED)">
      <calculatedColumnFormula>IF(ISBLANK('2019 QCDR Measure Subm Template'!F9),0,1)</calculatedColumnFormula>
    </tableColumn>
    <tableColumn id="6" xr3:uid="{CC2E34E1-22C8-4088-AAD0-0CD6A3134E63}" name="Denominator (REQUIRED)">
      <calculatedColumnFormula>IF(ISBLANK('2019 QCDR Measure Subm Template'!G9),0,1)</calculatedColumnFormula>
    </tableColumn>
    <tableColumn id="7" xr3:uid="{6183F373-6CC1-4F82-AFE5-74F6D0BCD23C}" name="Numerator (REQUIRED)">
      <calculatedColumnFormula>IF(ISBLANK('2019 QCDR Measure Subm Template'!H9),0,1)</calculatedColumnFormula>
    </tableColumn>
    <tableColumn id="8" xr3:uid="{9CCC7FFF-98AD-44D8-AD6C-0A3CB7ACE44A}" name="Denominator Exclusions (REQUIRED)">
      <calculatedColumnFormula>IF(ISBLANK('2019 QCDR Measure Subm Template'!I9),0,1)</calculatedColumnFormula>
    </tableColumn>
    <tableColumn id="9" xr3:uid="{777F62C0-27A2-413E-90D2-C96CA268D47C}" name=" Denominator Exceptions (REQUIRED)">
      <calculatedColumnFormula>IF(ISBLANK('2019 QCDR Measure Subm Template'!J9),0,1)</calculatedColumnFormula>
    </tableColumn>
    <tableColumn id="10" xr3:uid="{299E014A-CEA8-4F50-805F-BB90D9B4D35D}" name="Numerator Exclusions (REQUIRED)">
      <calculatedColumnFormula>IF(ISBLANK('2019 QCDR Measure Subm Template'!K9),0,1)</calculatedColumnFormula>
    </tableColumn>
    <tableColumn id="11" xr3:uid="{93126A62-CC89-459F-ADDF-E6E438DB4FA2}" name="Data Source Used for the Measure (REQUIRED)_x000a_(Administrative clinical data, Facility discharge data, Chronic condition data warehouse (CCW), Claims, CROWNWeb, EHR (enter relevant parts), Hybrid, IRF-PAI, LTCH CARE data set, National Healthcare Safety Netwo">
      <calculatedColumnFormula>IF(ISBLANK('2019 QCDR Measure Subm Template'!L9),0,1)</calculatedColumnFormula>
    </tableColumn>
    <tableColumn id="12" xr3:uid="{DECDFDEF-E9CE-407D-981B-D6289138E27D}" name="If applicable, please enter additional information regarding the data source used" dataDxfId="43">
      <calculatedColumnFormula>IF(OR('2019 QCDR Measure Subm Template'!M9="",'2019 QCDR Measure Subm Template'!M9="PLEASE SPECIFY"),0,1)</calculatedColumnFormula>
    </tableColumn>
    <tableColumn id="13" xr3:uid="{41C64D8F-7999-4A31-B62B-5E60488BCE3C}" name="Provide a concise summary of evidence of a performance gap, in addition to any study citation (citations should be the most current available or within 5 years) (REQUIRED)">
      <calculatedColumnFormula>IF(ISBLANK('2019 QCDR Measure Subm Template'!N9),0,1)</calculatedColumnFormula>
    </tableColumn>
    <tableColumn id="14" xr3:uid="{FA501061-1B7B-4063-A411-F45EE30F05A6}" name="Is there a variance in the measure rate? If yes, indicate if the variance is within your registry and/or from another source. If another source, please cite the source. ">
      <calculatedColumnFormula>IF(ISBLANK('2019 QCDR Measure Subm Template'!O9),0,1)</calculatedColumnFormula>
    </tableColumn>
    <tableColumn id="15" xr3:uid="{91CE47F6-1312-46D6-9A01-947034055C54}" name="QCDR Measure Type (REQUIRED)">
      <calculatedColumnFormula>IF(ISBLANK('2019 QCDR Measure Subm Template'!P9),0,1)</calculatedColumnFormula>
    </tableColumn>
    <tableColumn id="16" xr3:uid="{A037841D-6555-4363-B1AB-FE6F50549988}" name="If this is an existing measure with changes, do the changes impact the intent of the measure?">
      <calculatedColumnFormula>IF(ISBLANK('2019 QCDR Measure Subm Template'!Q9),0,1)</calculatedColumnFormula>
    </tableColumn>
    <tableColumn id="17" xr3:uid="{32D232FB-A987-4911-85C0-95EF01F6DD5F}" name="Please indicate what has changed to the existing measure and how the change impacts the intent of the 2018 version" dataDxfId="42">
      <calculatedColumnFormula>IF(OR('2019 QCDR Measure Subm Template'!R9="",'2019 QCDR Measure Subm Template'!R9="PLEASE SPECIFY"),0,1)</calculatedColumnFormula>
    </tableColumn>
    <tableColumn id="18" xr3:uid="{7DD53904-9576-4A1D-ABE6-10246D0F20C9}" name="Can the measure be benchmarked against the previous performance year's data? ">
      <calculatedColumnFormula>IF(ISBLANK('2019 QCDR Measure Subm Template'!S9),0,1)</calculatedColumnFormula>
    </tableColumn>
    <tableColumn id="19" xr3:uid="{BA3A4E1B-FE25-4D15-8C3C-4268A9415A77}" name="Please Indicate why the 2018 benchmark cannot be used" dataDxfId="41">
      <calculatedColumnFormula>IF(OR('2019 QCDR Measure Subm Template'!T9="",'2019 QCDR Measure Subm Template'!T9="PLEASE SPECIFY"),0,1)</calculatedColumnFormula>
    </tableColumn>
    <tableColumn id="20" xr3:uid="{27B16743-E8AB-4EAA-B0EF-32A888CF005B}" name="Does this measure belong to another entity/organization?  (REQUIRED)" dataDxfId="40">
      <calculatedColumnFormula>IF(ISBLANK('2019 QCDR Measure Subm Template'!U9),0,1)</calculatedColumnFormula>
    </tableColumn>
    <tableColumn id="21" xr3:uid="{B43847FD-D35A-4078-AFD4-B93DF285B0B6}" name="Please indicate you have the appropriate documentation to use the measure">
      <calculatedColumnFormula>IF(ISBLANK('2019 QCDR Measure Subm Template'!V9),0,1)</calculatedColumnFormula>
    </tableColumn>
    <tableColumn id="43" xr3:uid="{BB69D527-DA19-4CB1-A3D4-8B45DB7360BC}" name="NQF ID Number (if applicable)">
      <calculatedColumnFormula>IF(ISBLANK('2019 QCDR Measure Subm Template'!W9),0,1)</calculatedColumnFormula>
    </tableColumn>
    <tableColumn id="22" xr3:uid="{26E39797-D44D-4CD4-A0E4-C6E3E9DDE90F}" name="Is the QCDR measure a high priority measure? (REQUIRED)">
      <calculatedColumnFormula>IF(ISBLANK('2019 QCDR Measure Subm Template'!X9),0,1)</calculatedColumnFormula>
    </tableColumn>
    <tableColumn id="24" xr3:uid="{0A855477-DCD1-4D65-A41B-271BDFD6F682}" name="High Priority Type (REQUIRED)" dataDxfId="39">
      <calculatedColumnFormula>IF(OR('2019 QCDR Measure Subm Template'!Y9="",'2019 QCDR Measure Subm Template'!Y9="PLEASE SPECIFY"),0,1)</calculatedColumnFormula>
    </tableColumn>
    <tableColumn id="25" xr3:uid="{BEE4B5BE-FB3F-4687-AF4F-05455D9BD76B}" name="Measure Type (REQUIRED)" dataDxfId="38">
      <calculatedColumnFormula>IF(OR('2019 QCDR Measure Subm Template'!Z9="",'2019 QCDR Measure Subm Template'!Z9="PLEASE SPECIFY"),0,1)</calculatedColumnFormula>
    </tableColumn>
    <tableColumn id="26" xr3:uid="{8F1D064C-639D-47B2-8D37-DF27E70723E3}" name="NQS Domain (REQUIRED)">
      <calculatedColumnFormula>IF(ISBLANK('2019 QCDR Measure Subm Template'!AA9),0,1)</calculatedColumnFormula>
    </tableColumn>
    <tableColumn id="27" xr3:uid="{E0C30E37-9DA5-4247-A6F2-A1C8D595D15F}" name="What one meaningful measure area applies to this measure? (REQUIRED)">
      <calculatedColumnFormula>IF(ISBLANK('2019 QCDR Measure Subm Template'!AB9),0,1)</calculatedColumnFormula>
    </tableColumn>
    <tableColumn id="28" xr3:uid="{F7962C8F-22B4-48B6-927F-0F439EB32F43}" name="Meaningful Measure Area Rationale (REQUIRED)">
      <calculatedColumnFormula>IF(ISBLANK('2019 QCDR Measure Subm Template'!AC9),0,1)</calculatedColumnFormula>
    </tableColumn>
    <tableColumn id="29" xr3:uid="{A55B0B72-F394-411F-B9A9-E1361BEBE9D0}" name="Inverse Measure (REQUIRED)">
      <calculatedColumnFormula>IF(ISBLANK('2019 QCDR Measure Subm Template'!AD9),0,1)</calculatedColumnFormula>
    </tableColumn>
    <tableColumn id="30" xr3:uid="{1D6AB513-4DB2-43E4-A393-C0DB27E76DCC}" name="Proportional Measure (REQUIRED)">
      <calculatedColumnFormula>IF(ISBLANK('2019 QCDR Measure Subm Template'!AE9),0,1)</calculatedColumnFormula>
    </tableColumn>
    <tableColumn id="31" xr3:uid="{74ABD828-E0A2-4E03-8E84-FE30C6B35EDB}" name="Continuous Variable Measure (REQUIRED)">
      <calculatedColumnFormula>IF(ISBLANK('2019 QCDR Measure Subm Template'!AF9),0,1)</calculatedColumnFormula>
    </tableColumn>
    <tableColumn id="32" xr3:uid="{9562EAAA-D7C9-439C-AAF7-87B36F9AC289}" name="Ratio Measure (REQUIRED)">
      <calculatedColumnFormula>IF(ISBLANK('2019 QCDR Measure Subm Template'!AG9),0,1)</calculatedColumnFormula>
    </tableColumn>
    <tableColumn id="33" xr3:uid="{DB0C6DF4-09CD-4C56-8CE8-D3AD10CB9288}" name="If Continuous Variable and/or Ratio is chosen, what would be the range of the score(s)?_x000a_(if not continuous variable and/or ratio measure enter N/A)">
      <calculatedColumnFormula>IF(ISBLANK('2019 QCDR Measure Subm Template'!AH9),0,1)</calculatedColumnFormula>
    </tableColumn>
    <tableColumn id="34" xr3:uid="{2A19533A-F05A-457B-8652-25FF99D58410}" name="Number of performance rates to be calculated and submitted in the XML_x000a_(Enter the # of performance rates or N/A. If only one rate is calculated, enter “1”. Also, provide the name for each performance rate, if there is more than one performance rate calcula">
      <calculatedColumnFormula>IF(ISBLANK('2019 QCDR Measure Subm Template'!AI9),0,1)</calculatedColumnFormula>
    </tableColumn>
    <tableColumn id="35" xr3:uid="{88AD9C40-775B-4636-890D-E6045FA5C467}" name="Overall Performance Rate">
      <calculatedColumnFormula>IF(ISBLANK('2019 QCDR Measure Subm Template'!AJ9),0,1)</calculatedColumnFormula>
    </tableColumn>
    <tableColumn id="36" xr3:uid="{FC31B4AE-62F7-43B8-AF55-D899038F253E}" name="Risk-Adjusted (REQUIRED)">
      <calculatedColumnFormula>IF(ISBLANK('2019 QCDR Measure Subm Template'!AK9),0,1)</calculatedColumnFormula>
    </tableColumn>
    <tableColumn id="37" xr3:uid="{AECF102A-C9B6-41A4-90D9-44C564C2BE86}" name="If risk-adjusted, indicate which score is risk-adjusted (REQUIRED)" dataDxfId="37">
      <calculatedColumnFormula>IF(OR('2019 QCDR Measure Subm Template'!AL9="",'2019 QCDR Measure Subm Template'!AL9="PLEASE SPECIFY"),0,1)</calculatedColumnFormula>
    </tableColumn>
    <tableColumn id="38" xr3:uid="{B6F07E85-A700-431B-AC39-1C596F901209}" name="Please provide any test data on reliability/validity.">
      <calculatedColumnFormula>IF(ISBLANK('2019 QCDR Measure Subm Template'!AM9),0,1)</calculatedColumnFormula>
    </tableColumn>
    <tableColumn id="39" xr3:uid="{0E127EA8-327F-4980-B623-3155706D4702}" name="Provide current clinical guideline the measure is derived from (REQUIRED)">
      <calculatedColumnFormula>IF(ISBLANK('2019 QCDR Measure Subm Template'!AN9),0,1)</calculatedColumnFormula>
    </tableColumn>
    <tableColumn id="40" xr3:uid="{E7E45C84-B156-401B-B37E-FF2C89F6993E}" name="Please indicate which specialty/specialties this measure applies to (REQUIRED) (i.e., Anesthesiology, Neurology, Urology, etc.)">
      <calculatedColumnFormula>IF(ISBLANK('2019 QCDR Measure Subm Template'!AO9),0,1)</calculatedColumnFormula>
    </tableColumn>
    <tableColumn id="41" xr3:uid="{4B57C000-3D1A-4862-A19B-FA9CEB16BF1D}" name="Preferred measure published clinical category (REQUIRED) (i.e., Diabetes, Substance Use/Management)">
      <calculatedColumnFormula>IF(ISBLANK('2019 QCDR Measure Subm Template'!AP9),0,1)</calculatedColumnFormula>
    </tableColumn>
    <tableColumn id="42" xr3:uid="{CAF86229-340B-40F0-BD8B-BE20FC77839B}" name="What is the measure funding source? ">
      <calculatedColumnFormula>IF(ISBLANK('2019 QCDR Measure Subm Template'!AQ9),0,1)</calculatedColumnFormula>
    </tableColumn>
    <tableColumn id="2" xr3:uid="{4284C418-37F5-4F9C-B28E-512BE528E82F}" name="Vendor Organization Staff_x000a_(enter vendor organization JIRA users who are stakeholders regarding this issue)">
      <calculatedColumnFormula>IF(ISBLANK('2019 QCDR Measure Subm Template'!AR9),0,1)</calculatedColumnFormula>
    </tableColumn>
    <tableColumn id="23" xr3:uid="{77FFC24B-AEF1-4C5F-8B09-9CCA09CA0275}" name="CMS Measure Feedback"/>
    <tableColumn id="44" xr3:uid="{2B98F0A7-5047-4DBF-B12A-3B3427CD0E68}" name="Vendor Measure Response"/>
    <tableColumn id="45" xr3:uid="{EF3453BE-BA10-48DB-879A-2DFAFA857FBC}" name="CMS Resolution Meeting Summary"/>
    <tableColumn id="46" xr3:uid="{2984B659-E448-4DE0-BBB6-53A7F9A4F21A}" name="Final CMS Measure Decision"/>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5B4C566-34DD-493D-B141-C429CCBC59B7}" name="Shadow_TF8" displayName="Shadow_TF8" ref="C34:AV64" totalsRowShown="0" headerRowDxfId="36" tableBorderDxfId="35">
  <autoFilter ref="C34:AV64" xr:uid="{8EC5540D-C06E-44E6-9598-FFD70ADE7FCF}"/>
  <tableColumns count="46">
    <tableColumn id="1" xr3:uid="{631F6E2E-6D0D-40C3-9D5F-4718BDD741F0}" name="Status (REQUIRED)" dataDxfId="34">
      <calculatedColumnFormula>IF(C2=0,"Missing Status Field (Column C)")</calculatedColumnFormula>
    </tableColumn>
    <tableColumn id="3" xr3:uid="{E5C59568-22D5-41A0-94FA-C0B15D9E8FC3}" name="If this is a previously CMS approved measure, please provide the CMS assigned measure ID (REQUIRED)" dataDxfId="33">
      <calculatedColumnFormula>IF(D2=0,"Missing CMS Measure ID - Enter N/A if not applicable (Column D)")</calculatedColumnFormula>
    </tableColumn>
    <tableColumn id="4" xr3:uid="{05A72F5D-7079-4BFD-AE2D-AC14F7C548B6}" name="Measure Title (REQUIRED)" dataDxfId="32">
      <calculatedColumnFormula>IF(E2=0,"Missing Measure Title (Column E)")</calculatedColumnFormula>
    </tableColumn>
    <tableColumn id="5" xr3:uid="{BC1E768D-65E9-4668-A165-FF57E2266D3A}" name="Measure Description (REQUIRED)" dataDxfId="31">
      <calculatedColumnFormula>IF(F2=0,"Missing Measure Description (Column F)")</calculatedColumnFormula>
    </tableColumn>
    <tableColumn id="6" xr3:uid="{A34358DE-4B9D-497D-A14D-7F27E7E83DE9}" name="Denominator (REQUIRED)" dataDxfId="30">
      <calculatedColumnFormula>IF(G2=0,"Missing Denominator  - Enter N/A if not applicable (Column G)")</calculatedColumnFormula>
    </tableColumn>
    <tableColumn id="7" xr3:uid="{B37FFA1A-2CD3-4ADF-8AD4-A06D5D6573E9}" name="Numerator (REQUIRED)" dataDxfId="29">
      <calculatedColumnFormula>IF(H2=0,"Missing Numerator  - Enter N/A if not applicable (Column H)")</calculatedColumnFormula>
    </tableColumn>
    <tableColumn id="8" xr3:uid="{00A3417A-1AA4-423F-8345-F304C103EF86}" name="Denominator Exclusions (REQUIRED)" dataDxfId="28">
      <calculatedColumnFormula>IF(I2=0,"Missing Denominator Exclusions - Enter N/A if not applicable (Column I)")</calculatedColumnFormula>
    </tableColumn>
    <tableColumn id="9" xr3:uid="{A1B525B1-0779-4483-BBFD-766938BDBA11}" name=" Denominator Exceptions (REQUIRED)" dataDxfId="27">
      <calculatedColumnFormula>IF(J2=0,"Missing Denominator Exceptions  - Enter N/A if not applicable (Column J)")</calculatedColumnFormula>
    </tableColumn>
    <tableColumn id="10" xr3:uid="{52577D77-1BE5-42AF-8C71-502923BA6595}" name="Numerator Exclusions (REQUIRED)" dataDxfId="26">
      <calculatedColumnFormula>IF(K2=0,"Missing Numerator Exclusions  - Enter N/A if not applicable (Column K)")</calculatedColumnFormula>
    </tableColumn>
    <tableColumn id="11" xr3:uid="{6F231CFF-105C-447B-BBD0-3B8C80C71441}" name="Data Source Used for the Measure (REQUIRED)_x000a_(Administrative clinical data, Facility discharge data, Chronic condition data warehouse (CCW), Claims, CROWNWeb, EHR (enter relevant parts), Hybrid, IRF-PAI, LTCH CARE data set, National Healthcare Safety Netwo" dataDxfId="25">
      <calculatedColumnFormula>IF(L2=0,"Missing Data Source (Column L)")</calculatedColumnFormula>
    </tableColumn>
    <tableColumn id="12" xr3:uid="{0B3BFEF9-DD35-499A-8014-BB609DA9A264}" name="If applicable, please enter additional information regarding the data source used" dataDxfId="24">
      <calculatedColumnFormula>IF(M2=0,"Missing Additional Information for Data Source (Column M)")</calculatedColumnFormula>
    </tableColumn>
    <tableColumn id="13" xr3:uid="{43D89078-4F62-4FED-9CBB-C4F1D58AE748}" name="Provide a concise summary of evidence of a performance gap, in addition to any study citation (citations should be the most current available or within 5 years) (REQUIRED)" dataDxfId="23">
      <calculatedColumnFormula>IF(N2=0,"Missing Evidence of Performance Gap (Column N)")</calculatedColumnFormula>
    </tableColumn>
    <tableColumn id="14" xr3:uid="{26D984D7-710A-4A80-A7C7-EF98CC33F1D1}" name="Is there a variance in the measure rate? If yes, indicate if the variance is within your registry and/or from another source. If another source, please cite the source. ">
      <calculatedColumnFormula>IF(ISBLANK('2019 QCDR Measure Subm Template'!O42),0,1)</calculatedColumnFormula>
    </tableColumn>
    <tableColumn id="15" xr3:uid="{7391A86F-F221-4AC4-ABD0-7F03861BDC51}" name="QCDR Measure Type (REQUIRED)" dataDxfId="22">
      <calculatedColumnFormula>IF(P2=0,"Missing QCDR Measure Type (Column P)")</calculatedColumnFormula>
    </tableColumn>
    <tableColumn id="16" xr3:uid="{5B2BDE1A-9337-418B-8213-BE69AB2D1E00}" name="If this is an existing measure with changes, do the changes impact the intent of the measure?" dataDxfId="21">
      <calculatedColumnFormula>IF(ISBLANK('2019 QCDR Measure Subm Template'!Q42),0,1)</calculatedColumnFormula>
    </tableColumn>
    <tableColumn id="17" xr3:uid="{F530B9E3-6051-44A0-A102-715FA92F9505}" name="Please indicate what has changed to the existing measure and how the change impacts the intent of the 2018 version">
      <calculatedColumnFormula>IF(ISBLANK('2019 QCDR Measure Subm Template'!R42),0,1)</calculatedColumnFormula>
    </tableColumn>
    <tableColumn id="18" xr3:uid="{0351B2A3-5ED2-49E4-A18A-79BBB3DD229A}" name="Can the measure be benchmarked against the previous performance year's data? ">
      <calculatedColumnFormula>IF(ISBLANK('2019 QCDR Measure Subm Template'!S42),0,1)</calculatedColumnFormula>
    </tableColumn>
    <tableColumn id="19" xr3:uid="{16DEAFE3-565D-434D-AAA3-78DA62910A77}" name="Please Indicate why the 2018 benchmark cannot be used">
      <calculatedColumnFormula>IF(ISBLANK('2019 QCDR Measure Subm Template'!T42),0,1)</calculatedColumnFormula>
    </tableColumn>
    <tableColumn id="20" xr3:uid="{EB2BDAC6-CFB8-458D-B886-59E31BFF93FB}" name="Does this measure belong to another entity/organization?  (REQUIRED)" dataDxfId="20">
      <calculatedColumnFormula>IF(U2=0,"Missing Information for Whether Measure belongs to another entity/org (Column U)")</calculatedColumnFormula>
    </tableColumn>
    <tableColumn id="21" xr3:uid="{DBA0598A-5F3F-454D-B430-7AB1D9FBD4BD}" name="Please indicate you have the appropriate documentation to use the measure" dataDxfId="19">
      <calculatedColumnFormula>IF(ISBLANK('2019 QCDR Measure Subm Template'!V42),0,1)</calculatedColumnFormula>
    </tableColumn>
    <tableColumn id="44" xr3:uid="{C2CA1E88-0A8D-401A-8FBF-8E89D45AD2A3}" name="NQF ID Number (if applicable)" dataDxfId="18">
      <calculatedColumnFormula>IF(ISBLANK('2019 QCDR Measure Subm Template'!W42),0,1)</calculatedColumnFormula>
    </tableColumn>
    <tableColumn id="22" xr3:uid="{A48D0E31-4E85-4755-9F1C-7BD8A3D467AA}" name="Is the QCDR measure a high priority measure? (REQUIRED)" dataDxfId="17">
      <calculatedColumnFormula>IF(OR(X2=0,'2019 QCDR Measure Subm Template'!X9="&lt;Specify&gt;"),"Missing QCDR High Priority Measure Information (Column X)")</calculatedColumnFormula>
    </tableColumn>
    <tableColumn id="24" xr3:uid="{0C04040A-EB13-4F51-B1D0-4D8BD5D04DF4}" name="High Priority Type (REQUIRED)" dataDxfId="16">
      <calculatedColumnFormula>IF(OR(Y2=0,'2019 QCDR Measure Subm Template'!AB9="&lt;Specify&gt;"),"Missing High Priority Type(Column Y)")</calculatedColumnFormula>
    </tableColumn>
    <tableColumn id="25" xr3:uid="{0BF46912-3886-420A-A038-1DFAE223CC03}" name="Measure Type (REQUIRED)" dataDxfId="15">
      <calculatedColumnFormula>IF(OR(Z2=0,'2019 QCDR Measure Subm Template'!AC9="&lt;Specify&gt;"),"Missing Measure Type (Column Z)")</calculatedColumnFormula>
    </tableColumn>
    <tableColumn id="26" xr3:uid="{D4CF0F5E-BBF9-4E61-B3C1-857C60567041}" name="NQS Domain (REQUIRED)" dataDxfId="14">
      <calculatedColumnFormula>IF(OR(AA2=0,'2019 QCDR Measure Subm Template'!AD9="&lt;Specify&gt;"),"Missing NQS Domain (Column AA)")</calculatedColumnFormula>
    </tableColumn>
    <tableColumn id="27" xr3:uid="{D8343D91-FBF6-40C2-8AD8-FDA784FB6788}" name="What one meaningful measure area applies to this measure? (REQUIRED)" dataDxfId="13">
      <calculatedColumnFormula>IF(OR(AB2=0,'2019 QCDR Measure Subm Template'!AE9="&lt;Specify&gt;"),"Missing Meaningful Measure Information (Column AB)")</calculatedColumnFormula>
    </tableColumn>
    <tableColumn id="28" xr3:uid="{8B47EDC2-7B79-4C9F-BFA3-A016310FBC72}" name="Meaningful Measure Area Rationale (REQUIRED)" dataDxfId="12">
      <calculatedColumnFormula>IF(OR(AC2=0,'2019 QCDR Measure Subm Template'!AF9="&lt;Specify&gt;"),"Missing Meaningful Measure Area Rationale (Column AC)")</calculatedColumnFormula>
    </tableColumn>
    <tableColumn id="29" xr3:uid="{A88B0373-EBBF-4EA6-B1CC-926465C645F2}" name="Inverse Measure (REQUIRED)" dataDxfId="11">
      <calculatedColumnFormula>IF(OR(AD2=0,'2019 QCDR Measure Subm Template'!AG9="&lt;Specify&gt;"),"Missing Inverse Measure Information (Column AD)")</calculatedColumnFormula>
    </tableColumn>
    <tableColumn id="30" xr3:uid="{BBB4208E-A059-4809-A265-59711DC3587E}" name="Proportional Measure (REQUIRED)" dataDxfId="10">
      <calculatedColumnFormula>IF(OR(AE2=0,'2019 QCDR Measure Subm Template'!AH9="&lt;Specify&gt;"),"Missing Proportional Measure Information (Column AE)")</calculatedColumnFormula>
    </tableColumn>
    <tableColumn id="31" xr3:uid="{34BD48DB-35F4-4924-BC5C-0AD700979409}" name="Continuous Variable Measure (REQUIRED)" dataDxfId="9">
      <calculatedColumnFormula>IF(OR(AF2=0,'2019 QCDR Measure Subm Template'!AK9="&lt;Specify&gt;"),"Missing Continuous Measure Information (Column AF)")</calculatedColumnFormula>
    </tableColumn>
    <tableColumn id="32" xr3:uid="{76D5A46B-39BA-4851-8B4A-3531C277F425}" name="Ratio Measure (REQUIRED)" dataDxfId="8">
      <calculatedColumnFormula>IF(OR(AG2=0,'2019 QCDR Measure Subm Template'!AL9="&lt;Specify&gt;"),"Missing Ratio Measure Information (Column AG)")</calculatedColumnFormula>
    </tableColumn>
    <tableColumn id="33" xr3:uid="{D0A42FE9-62D5-40F4-915D-21283D8481AA}" name="If Continuous Variable and/or Ratio is chosen, what would be the range of the score(s)?_x000a_(if not continuous variable and/or ratio measure enter N/A)" dataDxfId="7">
      <calculatedColumnFormula>IF(ISBLANK('2019 QCDR Measure Subm Template'!AH42),0,1)</calculatedColumnFormula>
    </tableColumn>
    <tableColumn id="34" xr3:uid="{67F84E92-8CE1-4D20-8B43-16ECB5435BBC}" name="Number of performance rates to be calculated and submitted in the XML_x000a_(Enter the # of performance rates or N/A. If only one rate is calculated, enter “1”. Also, provide the name for each performance rate, if there is more than one performance rate calcula" dataDxfId="6">
      <calculatedColumnFormula>IF(ISBLANK('2019 QCDR Measure Subm Template'!AI42),0,1)</calculatedColumnFormula>
    </tableColumn>
    <tableColumn id="35" xr3:uid="{6E18F413-7B1F-4047-8294-8AC54ADE6DE6}" name="Overall Performance Rate" dataDxfId="5">
      <calculatedColumnFormula>IF(OR(AJ2=0,'2019 QCDR Measure Subm Template'!AO9="&lt;Specify&gt;"),"Missing Overall Perofmance Rate (Column AJ)")</calculatedColumnFormula>
    </tableColumn>
    <tableColumn id="36" xr3:uid="{DC5DECF5-623F-4BBD-8402-4D2E791B3A36}" name="Risk-Adjusted (REQUIRED)" dataDxfId="4">
      <calculatedColumnFormula>IF(OR(AK2=0,'2019 QCDR Measure Subm Template'!AN9="&lt;Specify&gt;"),"Missing Risk Adjusted Information (Column AK)")</calculatedColumnFormula>
    </tableColumn>
    <tableColumn id="37" xr3:uid="{1B19477E-36B3-4787-AB20-553F88F17B59}" name="Risk Adjusted Score" dataDxfId="3">
      <calculatedColumnFormula>IF(OR(AL2=0,'2019 QCDR Measure Subm Template'!AO9="&lt;Specify&gt;"),"Missing Score for Risk Adjustment (Column AL)")</calculatedColumnFormula>
    </tableColumn>
    <tableColumn id="38" xr3:uid="{76F1C9D5-E525-4C8E-98AC-541681B80367}" name="Please provide any test data on reliability/validity.">
      <calculatedColumnFormula>IF(ISBLANK('2019 QCDR Measure Subm Template'!AV42),0,1)</calculatedColumnFormula>
    </tableColumn>
    <tableColumn id="39" xr3:uid="{E000748F-C56A-42B6-BFD5-CECDA82B1AE0}" name="Current Clinical Guideline" dataDxfId="2">
      <calculatedColumnFormula>IF(OR(AN2=0,'2019 QCDR Measure Subm Template'!AN9="&lt;Specify&gt;"),"Missing Clinical Guideline Information (Column AN)")</calculatedColumnFormula>
    </tableColumn>
    <tableColumn id="40" xr3:uid="{59A3DCA6-B2B8-4820-B3F6-8E96D21F134F}" name="Specialty" dataDxfId="1">
      <calculatedColumnFormula>IF(OR(AO2=0,'2019 QCDR Measure Subm Template'!AO9="&lt;Specify&gt;"),"Missing Specialty Information (Column AO)")</calculatedColumnFormula>
    </tableColumn>
    <tableColumn id="41" xr3:uid="{A174E2B5-D718-406C-88A3-842056ED2C4E}" name="Preferred Measure Category" dataDxfId="0">
      <calculatedColumnFormula>IF(OR(AP2=0,'2019 QCDR Measure Subm Template'!AP9="&lt;Specify&gt;"),"Missing Preferred Measure Clinical Category (Column AP)")</calculatedColumnFormula>
    </tableColumn>
    <tableColumn id="42" xr3:uid="{65729063-C9E4-4E69-86C1-4A337F31991B}" name="What is the measure funding source? ">
      <calculatedColumnFormula>IF(ISBLANK('2019 QCDR Measure Subm Template'!AZ42),0,1)</calculatedColumnFormula>
    </tableColumn>
    <tableColumn id="43" xr3:uid="{EB658726-6CE9-4390-A1DC-5B0B76FF95EA}" name="Vendor Organization Staff_x000a_(enter vendor organization JIRA users who are stakeholders regarding this issue)">
      <calculatedColumnFormula>IF(ISBLANK('2019 QCDR Measure Subm Template'!BA42),0,1)</calculatedColumnFormula>
    </tableColumn>
    <tableColumn id="2" xr3:uid="{5C398B9A-9107-47B4-9C15-59C36EFFE80F}" name="CMS Measure Feedback"/>
    <tableColumn id="23" xr3:uid="{5FCBE270-673B-4E89-811C-775C98D54D98}" name="Vendor Measure Response"/>
    <tableColumn id="45" xr3:uid="{225A8B41-E1F1-4FE8-A26F-E898A36FD177}" name="CMS Resolution Meeting Summary"/>
    <tableColumn id="46" xr3:uid="{33B801A2-95F7-437F-9AAF-AD2235FA4C64}" name="Final CMS Measure Decision"/>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8E9F82E-8987-4674-BFF3-C18D008EC60C}" name="DataSource" displayName="DataSource" ref="C1:C19" totalsRowShown="0">
  <autoFilter ref="C1:C19" xr:uid="{719CC2F8-3CE2-4B56-93DB-9FE86D48A059}"/>
  <tableColumns count="1">
    <tableColumn id="1" xr3:uid="{24C7ADEE-689C-47DD-B835-B6F9AC2CD2CC}" name="Data Sourc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E0F02AD-101E-430B-908F-6253AFE1259D}" name="MakeCareAffordableTable" displayName="MakeCareAffordableTable" ref="E1:E20" totalsRowShown="0">
  <autoFilter ref="E1:E20" xr:uid="{21E76F90-34AB-4691-AD97-3218D77B6376}"/>
  <sortState ref="E2:E20">
    <sortCondition ref="E1:E20"/>
  </sortState>
  <tableColumns count="1">
    <tableColumn id="1" xr3:uid="{EA2AE3AF-E521-4402-9E14-A1A9A80A55B5}" name="Meaningful Measure Area"/>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11588E3-0EBD-4364-ACCC-449AED3BED1A}" name="Table4" displayName="Table4" ref="A1:A7" totalsRowShown="0">
  <autoFilter ref="A1:A7" xr:uid="{C11EA766-BE5B-478D-B7CC-D8640D213571}"/>
  <tableColumns count="1">
    <tableColumn id="1" xr3:uid="{806EEE34-2AB5-46BC-8FD5-59CDDA5604C3}" name="Priority Type"/>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CD918A3-80CD-40F5-A7D4-3A664B74C279}" name="Table5" displayName="Table5" ref="G1:G3" totalsRowShown="0">
  <autoFilter ref="G1:G3" xr:uid="{E155B342-9210-4A86-BF62-876FECC05C3D}"/>
  <tableColumns count="1">
    <tableColumn id="1" xr3:uid="{85FB90EA-40C4-4F51-8489-73787B750BE3}" name="Status"/>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290EEF9-B649-4CC5-9BB3-2D882B193D01}" name="Table13" displayName="Table13" ref="I1:I8" totalsRowShown="0">
  <autoFilter ref="I1:I8" xr:uid="{D80E5F00-BFAA-411B-8AB7-1DE7C6A999AA}"/>
  <sortState ref="I2:I8">
    <sortCondition ref="I1:I8"/>
  </sortState>
  <tableColumns count="1">
    <tableColumn id="1" xr3:uid="{26865726-AE4D-4F8D-9639-528C828DF549}" name="High Priority Type"/>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9FEFE7A4-3215-4D6D-9E95-F6FE1C25874E}" name="Table14" displayName="Table14" ref="K1:K2" totalsRowShown="0">
  <autoFilter ref="K1:K2" xr:uid="{73B3F805-2D76-481D-B8CF-624E80E5AA20}"/>
  <tableColumns count="1">
    <tableColumn id="1" xr3:uid="{9134E712-5CB9-4371-868F-743B99EA565A}" name="No"/>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0.xml"/><Relationship Id="rId13" Type="http://schemas.openxmlformats.org/officeDocument/2006/relationships/table" Target="../tables/table15.xml"/><Relationship Id="rId3" Type="http://schemas.openxmlformats.org/officeDocument/2006/relationships/table" Target="../tables/table5.xml"/><Relationship Id="rId7" Type="http://schemas.openxmlformats.org/officeDocument/2006/relationships/table" Target="../tables/table9.xml"/><Relationship Id="rId12" Type="http://schemas.openxmlformats.org/officeDocument/2006/relationships/table" Target="../tables/table14.xml"/><Relationship Id="rId2" Type="http://schemas.openxmlformats.org/officeDocument/2006/relationships/table" Target="../tables/table4.xml"/><Relationship Id="rId1" Type="http://schemas.openxmlformats.org/officeDocument/2006/relationships/printerSettings" Target="../printerSettings/printerSettings3.bin"/><Relationship Id="rId6" Type="http://schemas.openxmlformats.org/officeDocument/2006/relationships/table" Target="../tables/table8.xml"/><Relationship Id="rId11" Type="http://schemas.openxmlformats.org/officeDocument/2006/relationships/table" Target="../tables/table13.xml"/><Relationship Id="rId5" Type="http://schemas.openxmlformats.org/officeDocument/2006/relationships/table" Target="../tables/table7.xml"/><Relationship Id="rId10" Type="http://schemas.openxmlformats.org/officeDocument/2006/relationships/table" Target="../tables/table12.xml"/><Relationship Id="rId4" Type="http://schemas.openxmlformats.org/officeDocument/2006/relationships/table" Target="../tables/table6.xml"/><Relationship Id="rId9"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Y62"/>
  <sheetViews>
    <sheetView tabSelected="1" zoomScaleNormal="100" workbookViewId="0">
      <selection activeCell="S11" sqref="S11"/>
    </sheetView>
  </sheetViews>
  <sheetFormatPr defaultRowHeight="15" x14ac:dyDescent="0.25"/>
  <cols>
    <col min="1" max="5" width="9.140625" style="10"/>
    <col min="6" max="6" width="19.28515625" style="10" customWidth="1"/>
    <col min="7" max="16384" width="9.140625" style="10"/>
  </cols>
  <sheetData>
    <row r="1" spans="1:25" s="8" customFormat="1" x14ac:dyDescent="0.25">
      <c r="A1" s="11" t="s">
        <v>134</v>
      </c>
      <c r="B1" s="6"/>
      <c r="C1" s="6"/>
      <c r="D1" s="6"/>
      <c r="E1" s="6"/>
      <c r="F1" s="6"/>
      <c r="G1" s="7"/>
      <c r="H1" s="7"/>
      <c r="I1" s="7"/>
      <c r="J1" s="7"/>
      <c r="K1" s="7"/>
    </row>
    <row r="2" spans="1:25" x14ac:dyDescent="0.25">
      <c r="A2" s="9"/>
      <c r="B2" s="9"/>
      <c r="C2" s="9"/>
      <c r="D2" s="9"/>
      <c r="E2" s="9"/>
      <c r="F2" s="9"/>
    </row>
    <row r="3" spans="1:25" x14ac:dyDescent="0.25">
      <c r="A3" s="50" t="s">
        <v>256</v>
      </c>
      <c r="B3" s="40"/>
      <c r="C3" s="40"/>
      <c r="D3" s="40"/>
      <c r="E3" s="40"/>
      <c r="F3" s="40"/>
    </row>
    <row r="4" spans="1:25" x14ac:dyDescent="0.25">
      <c r="A4" s="40"/>
      <c r="B4" s="40"/>
      <c r="C4" s="40"/>
      <c r="D4" s="40"/>
      <c r="E4" s="40"/>
      <c r="F4" s="40"/>
    </row>
    <row r="5" spans="1:25" x14ac:dyDescent="0.25">
      <c r="A5" s="39" t="s">
        <v>133</v>
      </c>
      <c r="B5" s="40"/>
      <c r="C5" s="40"/>
      <c r="D5" s="40"/>
      <c r="E5" s="40"/>
      <c r="F5" s="40"/>
      <c r="G5" s="40"/>
      <c r="H5" s="40"/>
      <c r="I5" s="40"/>
      <c r="J5" s="40"/>
      <c r="K5" s="40"/>
      <c r="L5" s="40"/>
      <c r="M5" s="40"/>
      <c r="N5" s="40"/>
      <c r="O5" s="40"/>
      <c r="P5" s="40"/>
      <c r="Q5" s="40"/>
      <c r="R5" s="40"/>
      <c r="S5" s="40"/>
      <c r="T5" s="40"/>
      <c r="U5" s="40"/>
      <c r="V5" s="40"/>
      <c r="W5" s="40"/>
      <c r="X5" s="40"/>
      <c r="Y5" s="40"/>
    </row>
    <row r="6" spans="1:25" x14ac:dyDescent="0.25">
      <c r="A6" s="43" t="s">
        <v>24</v>
      </c>
      <c r="B6" s="43"/>
      <c r="C6" s="43"/>
      <c r="D6" s="43"/>
      <c r="E6" s="43"/>
      <c r="F6" s="43"/>
      <c r="G6" s="43"/>
      <c r="H6" s="43"/>
      <c r="I6" s="43"/>
      <c r="J6" s="43"/>
      <c r="K6" s="43"/>
      <c r="L6" s="43"/>
      <c r="M6" s="43"/>
      <c r="N6" s="43"/>
      <c r="O6" s="9"/>
      <c r="P6" s="9"/>
      <c r="Q6" s="9"/>
      <c r="R6" s="9"/>
      <c r="S6" s="9"/>
      <c r="T6" s="9"/>
      <c r="U6" s="9"/>
      <c r="V6" s="9"/>
      <c r="W6" s="9"/>
      <c r="X6" s="9"/>
      <c r="Y6" s="9"/>
    </row>
    <row r="7" spans="1:25" s="8" customFormat="1" x14ac:dyDescent="0.25">
      <c r="A7" s="41" t="s">
        <v>160</v>
      </c>
      <c r="B7" s="40"/>
      <c r="C7" s="40"/>
      <c r="D7" s="40"/>
      <c r="E7" s="40"/>
      <c r="F7" s="40"/>
      <c r="G7" s="38"/>
      <c r="H7" s="38"/>
      <c r="I7" s="38"/>
      <c r="J7" s="38"/>
      <c r="K7" s="38"/>
      <c r="L7" s="38"/>
      <c r="M7" s="38"/>
      <c r="N7" s="38"/>
      <c r="O7" s="38"/>
      <c r="P7" s="38"/>
      <c r="Q7" s="38"/>
      <c r="R7" s="38"/>
      <c r="S7" s="38"/>
    </row>
    <row r="8" spans="1:25" s="8" customFormat="1" x14ac:dyDescent="0.25">
      <c r="A8" s="27"/>
      <c r="B8" s="28"/>
      <c r="C8" s="28"/>
      <c r="D8" s="28"/>
      <c r="E8" s="28"/>
      <c r="F8" s="28"/>
      <c r="G8" s="26"/>
      <c r="H8" s="26"/>
      <c r="I8" s="26"/>
      <c r="J8" s="26"/>
      <c r="K8" s="26"/>
      <c r="L8" s="26"/>
      <c r="M8" s="26"/>
      <c r="N8" s="26"/>
      <c r="O8" s="26"/>
      <c r="P8" s="26"/>
      <c r="Q8" s="26"/>
      <c r="R8" s="26"/>
      <c r="S8" s="26"/>
    </row>
    <row r="9" spans="1:25" s="8" customFormat="1" x14ac:dyDescent="0.25">
      <c r="A9" s="27" t="s">
        <v>161</v>
      </c>
      <c r="B9" s="28"/>
      <c r="C9" s="28"/>
      <c r="D9" s="28"/>
      <c r="E9" s="28"/>
      <c r="F9" s="28"/>
      <c r="G9" s="26"/>
      <c r="H9" s="26"/>
      <c r="I9" s="26"/>
      <c r="J9" s="26"/>
      <c r="K9" s="26"/>
      <c r="L9" s="26"/>
      <c r="M9" s="26"/>
      <c r="N9" s="26"/>
      <c r="O9" s="26"/>
      <c r="P9" s="26"/>
      <c r="Q9" s="26"/>
      <c r="R9" s="26"/>
      <c r="S9" s="26"/>
    </row>
    <row r="10" spans="1:25" s="8" customFormat="1" x14ac:dyDescent="0.25">
      <c r="A10" s="24"/>
      <c r="B10" s="29" t="s">
        <v>162</v>
      </c>
      <c r="C10" s="28"/>
      <c r="D10" s="28"/>
      <c r="E10" s="28"/>
      <c r="F10" s="28"/>
      <c r="G10" s="26"/>
      <c r="H10" s="26"/>
      <c r="I10" s="26"/>
      <c r="J10" s="26"/>
      <c r="K10" s="26"/>
      <c r="L10" s="26"/>
      <c r="M10" s="26"/>
      <c r="N10" s="26"/>
      <c r="O10" s="26"/>
      <c r="P10" s="26"/>
      <c r="Q10" s="26"/>
      <c r="R10" s="26"/>
      <c r="S10" s="26"/>
    </row>
    <row r="11" spans="1:25" s="8" customFormat="1" x14ac:dyDescent="0.25">
      <c r="A11" s="13"/>
      <c r="B11" s="29" t="s">
        <v>236</v>
      </c>
      <c r="C11" s="28"/>
      <c r="D11" s="28"/>
      <c r="E11" s="28"/>
      <c r="F11" s="28"/>
      <c r="G11" s="26"/>
      <c r="H11" s="26"/>
      <c r="I11" s="26"/>
      <c r="J11" s="26"/>
      <c r="K11" s="26"/>
      <c r="L11" s="26"/>
      <c r="M11" s="26"/>
      <c r="N11" s="26"/>
      <c r="O11" s="26"/>
      <c r="P11" s="26"/>
      <c r="Q11" s="26"/>
      <c r="R11" s="26"/>
      <c r="S11" s="26"/>
    </row>
    <row r="12" spans="1:25" s="8" customFormat="1" x14ac:dyDescent="0.25">
      <c r="A12" s="4"/>
      <c r="B12" s="29" t="s">
        <v>163</v>
      </c>
      <c r="C12" s="28"/>
      <c r="D12" s="28"/>
      <c r="E12" s="28"/>
      <c r="F12" s="28"/>
      <c r="G12" s="26"/>
      <c r="H12" s="26"/>
      <c r="I12" s="26"/>
      <c r="J12" s="26"/>
      <c r="K12" s="26"/>
      <c r="L12" s="26"/>
      <c r="M12" s="26"/>
      <c r="N12" s="26"/>
      <c r="O12" s="26"/>
      <c r="P12" s="26"/>
      <c r="Q12" s="26"/>
      <c r="R12" s="26"/>
      <c r="S12" s="26"/>
    </row>
    <row r="13" spans="1:25" s="8" customFormat="1" x14ac:dyDescent="0.25">
      <c r="A13" s="33"/>
      <c r="B13" s="34" t="s">
        <v>255</v>
      </c>
      <c r="C13" s="31"/>
      <c r="D13" s="31"/>
      <c r="E13" s="31"/>
      <c r="F13" s="31"/>
      <c r="G13" s="30"/>
      <c r="H13" s="30"/>
      <c r="I13" s="30"/>
      <c r="J13" s="30"/>
      <c r="K13" s="30"/>
      <c r="L13" s="30"/>
      <c r="M13" s="30"/>
      <c r="N13" s="30"/>
      <c r="O13" s="30"/>
      <c r="P13" s="30"/>
      <c r="Q13" s="30"/>
      <c r="R13" s="30"/>
      <c r="S13" s="30"/>
    </row>
    <row r="15" spans="1:25" x14ac:dyDescent="0.25">
      <c r="A15" s="23" t="s">
        <v>159</v>
      </c>
    </row>
    <row r="16" spans="1:25" x14ac:dyDescent="0.25">
      <c r="A16" s="23" t="s">
        <v>158</v>
      </c>
    </row>
    <row r="17" spans="1:1" x14ac:dyDescent="0.25">
      <c r="A17" s="23" t="s">
        <v>135</v>
      </c>
    </row>
    <row r="18" spans="1:1" x14ac:dyDescent="0.25">
      <c r="A18" s="23" t="s">
        <v>182</v>
      </c>
    </row>
    <row r="19" spans="1:1" x14ac:dyDescent="0.25">
      <c r="A19" s="23" t="s">
        <v>183</v>
      </c>
    </row>
    <row r="20" spans="1:1" x14ac:dyDescent="0.25">
      <c r="A20" s="23" t="s">
        <v>184</v>
      </c>
    </row>
    <row r="21" spans="1:1" x14ac:dyDescent="0.25">
      <c r="A21" s="23" t="s">
        <v>185</v>
      </c>
    </row>
    <row r="22" spans="1:1" x14ac:dyDescent="0.25">
      <c r="A22" s="23" t="s">
        <v>186</v>
      </c>
    </row>
    <row r="23" spans="1:1" x14ac:dyDescent="0.25">
      <c r="A23" s="23" t="s">
        <v>187</v>
      </c>
    </row>
    <row r="24" spans="1:1" x14ac:dyDescent="0.25">
      <c r="A24" s="23" t="s">
        <v>188</v>
      </c>
    </row>
    <row r="25" spans="1:1" x14ac:dyDescent="0.25">
      <c r="A25" s="23" t="s">
        <v>189</v>
      </c>
    </row>
    <row r="26" spans="1:1" x14ac:dyDescent="0.25">
      <c r="A26" s="23" t="s">
        <v>190</v>
      </c>
    </row>
    <row r="27" spans="1:1" x14ac:dyDescent="0.25">
      <c r="A27" s="23" t="s">
        <v>191</v>
      </c>
    </row>
    <row r="28" spans="1:1" x14ac:dyDescent="0.25">
      <c r="A28" s="23" t="s">
        <v>192</v>
      </c>
    </row>
    <row r="29" spans="1:1" x14ac:dyDescent="0.25">
      <c r="A29" s="23" t="s">
        <v>193</v>
      </c>
    </row>
    <row r="30" spans="1:1" x14ac:dyDescent="0.25">
      <c r="A30" s="23" t="s">
        <v>194</v>
      </c>
    </row>
    <row r="31" spans="1:1" x14ac:dyDescent="0.25">
      <c r="A31" s="23" t="s">
        <v>195</v>
      </c>
    </row>
    <row r="32" spans="1:1" x14ac:dyDescent="0.25">
      <c r="A32" s="23" t="s">
        <v>196</v>
      </c>
    </row>
    <row r="33" spans="1:16" x14ac:dyDescent="0.25">
      <c r="A33" s="23" t="s">
        <v>197</v>
      </c>
    </row>
    <row r="34" spans="1:16" x14ac:dyDescent="0.25">
      <c r="A34" s="23" t="s">
        <v>220</v>
      </c>
    </row>
    <row r="35" spans="1:16" x14ac:dyDescent="0.25">
      <c r="A35" s="23" t="s">
        <v>198</v>
      </c>
    </row>
    <row r="36" spans="1:16" x14ac:dyDescent="0.25">
      <c r="A36" s="23" t="s">
        <v>223</v>
      </c>
    </row>
    <row r="37" spans="1:16" x14ac:dyDescent="0.25">
      <c r="A37" s="23" t="s">
        <v>199</v>
      </c>
    </row>
    <row r="38" spans="1:16" x14ac:dyDescent="0.25">
      <c r="A38" s="23" t="s">
        <v>200</v>
      </c>
    </row>
    <row r="39" spans="1:16" x14ac:dyDescent="0.25">
      <c r="A39" s="23" t="s">
        <v>201</v>
      </c>
    </row>
    <row r="40" spans="1:16" x14ac:dyDescent="0.25">
      <c r="A40" s="23" t="s">
        <v>202</v>
      </c>
    </row>
    <row r="41" spans="1:16" x14ac:dyDescent="0.25">
      <c r="A41" s="23" t="s">
        <v>203</v>
      </c>
    </row>
    <row r="42" spans="1:16" x14ac:dyDescent="0.25">
      <c r="A42" s="23" t="s">
        <v>204</v>
      </c>
    </row>
    <row r="43" spans="1:16" x14ac:dyDescent="0.25">
      <c r="A43" s="23" t="s">
        <v>205</v>
      </c>
    </row>
    <row r="44" spans="1:16" x14ac:dyDescent="0.25">
      <c r="A44" s="23" t="s">
        <v>206</v>
      </c>
    </row>
    <row r="45" spans="1:16" x14ac:dyDescent="0.25">
      <c r="A45" s="23" t="s">
        <v>207</v>
      </c>
    </row>
    <row r="46" spans="1:16" x14ac:dyDescent="0.25">
      <c r="A46" s="23" t="s">
        <v>208</v>
      </c>
    </row>
    <row r="47" spans="1:16" x14ac:dyDescent="0.25">
      <c r="A47" s="23" t="s">
        <v>209</v>
      </c>
    </row>
    <row r="48" spans="1:16" ht="15" customHeight="1" x14ac:dyDescent="0.25">
      <c r="A48" s="44" t="s">
        <v>210</v>
      </c>
      <c r="B48" s="45"/>
      <c r="C48" s="45"/>
      <c r="D48" s="45"/>
      <c r="E48" s="45"/>
      <c r="F48" s="45"/>
      <c r="G48" s="45"/>
      <c r="H48" s="45"/>
      <c r="I48" s="45"/>
      <c r="J48" s="45"/>
      <c r="K48" s="45"/>
      <c r="L48" s="45"/>
      <c r="M48" s="45"/>
      <c r="N48" s="45"/>
      <c r="O48" s="45"/>
      <c r="P48" s="43"/>
    </row>
    <row r="49" spans="1:1" x14ac:dyDescent="0.25">
      <c r="A49" s="23" t="s">
        <v>239</v>
      </c>
    </row>
    <row r="50" spans="1:1" ht="13.5" customHeight="1" x14ac:dyDescent="0.25">
      <c r="A50" s="23" t="s">
        <v>254</v>
      </c>
    </row>
    <row r="51" spans="1:1" x14ac:dyDescent="0.25">
      <c r="A51" s="23" t="s">
        <v>240</v>
      </c>
    </row>
    <row r="52" spans="1:1" x14ac:dyDescent="0.25">
      <c r="A52" s="23" t="s">
        <v>241</v>
      </c>
    </row>
    <row r="53" spans="1:1" x14ac:dyDescent="0.25">
      <c r="A53" s="23" t="s">
        <v>211</v>
      </c>
    </row>
    <row r="54" spans="1:1" x14ac:dyDescent="0.25">
      <c r="A54" s="23" t="s">
        <v>212</v>
      </c>
    </row>
    <row r="55" spans="1:1" x14ac:dyDescent="0.25">
      <c r="A55" s="23" t="s">
        <v>213</v>
      </c>
    </row>
    <row r="56" spans="1:1" x14ac:dyDescent="0.25">
      <c r="A56" s="23" t="s">
        <v>214</v>
      </c>
    </row>
    <row r="57" spans="1:1" x14ac:dyDescent="0.25">
      <c r="A57" s="23" t="s">
        <v>215</v>
      </c>
    </row>
    <row r="58" spans="1:1" x14ac:dyDescent="0.25">
      <c r="A58" s="23" t="s">
        <v>216</v>
      </c>
    </row>
    <row r="59" spans="1:1" x14ac:dyDescent="0.25">
      <c r="A59" s="23" t="s">
        <v>217</v>
      </c>
    </row>
    <row r="60" spans="1:1" x14ac:dyDescent="0.25">
      <c r="A60" s="23" t="s">
        <v>218</v>
      </c>
    </row>
    <row r="61" spans="1:1" x14ac:dyDescent="0.25">
      <c r="A61" s="23" t="s">
        <v>234</v>
      </c>
    </row>
    <row r="62" spans="1:1" x14ac:dyDescent="0.25">
      <c r="A62" s="23" t="s">
        <v>219</v>
      </c>
    </row>
  </sheetData>
  <pageMargins left="0.7" right="0.7" top="0.75" bottom="0.75" header="0.3" footer="0.3"/>
  <pageSetup scale="22" fitToHeight="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H39"/>
  <sheetViews>
    <sheetView zoomScale="90" zoomScaleNormal="90" workbookViewId="0">
      <pane xSplit="2" ySplit="8" topLeftCell="C9" activePane="bottomRight" state="frozen"/>
      <selection pane="topRight" activeCell="C1" sqref="C1"/>
      <selection pane="bottomLeft" activeCell="A9" sqref="A9"/>
      <selection pane="bottomRight" activeCell="AU24" sqref="AU24"/>
    </sheetView>
  </sheetViews>
  <sheetFormatPr defaultColWidth="0" defaultRowHeight="15" zeroHeight="1" x14ac:dyDescent="0.25"/>
  <cols>
    <col min="1" max="1" width="27" customWidth="1"/>
    <col min="2" max="2" width="76.85546875" style="22" customWidth="1"/>
    <col min="3" max="3" width="20.5703125" customWidth="1"/>
    <col min="4" max="4" width="26.85546875" customWidth="1"/>
    <col min="5" max="5" width="49.7109375" customWidth="1"/>
    <col min="6" max="6" width="54" customWidth="1"/>
    <col min="7" max="7" width="53.42578125" customWidth="1"/>
    <col min="8" max="8" width="53.5703125" customWidth="1"/>
    <col min="9" max="9" width="50.85546875" customWidth="1"/>
    <col min="10" max="10" width="61" customWidth="1"/>
    <col min="11" max="11" width="53" customWidth="1"/>
    <col min="12" max="12" width="43.85546875" customWidth="1"/>
    <col min="13" max="13" width="39.42578125" customWidth="1"/>
    <col min="14" max="14" width="49.42578125" customWidth="1"/>
    <col min="15" max="15" width="37" customWidth="1"/>
    <col min="16" max="16" width="36.5703125" customWidth="1"/>
    <col min="17" max="17" width="32.5703125" customWidth="1"/>
    <col min="18" max="18" width="37.5703125" customWidth="1"/>
    <col min="19" max="19" width="37.28515625" customWidth="1"/>
    <col min="20" max="20" width="35.42578125" customWidth="1"/>
    <col min="21" max="21" width="36.5703125" customWidth="1"/>
    <col min="22" max="22" width="33.140625" customWidth="1"/>
    <col min="23" max="23" width="16.85546875" customWidth="1"/>
    <col min="24" max="24" width="28.28515625" customWidth="1"/>
    <col min="25" max="25" width="16.85546875" customWidth="1"/>
    <col min="26" max="26" width="17" customWidth="1"/>
    <col min="27" max="27" width="16.7109375" customWidth="1"/>
    <col min="28" max="28" width="53.28515625" customWidth="1"/>
    <col min="29" max="29" width="28.85546875" customWidth="1"/>
    <col min="30" max="30" width="18.5703125" customWidth="1"/>
    <col min="31" max="31" width="20.140625" customWidth="1"/>
    <col min="32" max="32" width="20.28515625" customWidth="1"/>
    <col min="33" max="33" width="14.85546875" customWidth="1"/>
    <col min="34" max="34" width="22.85546875" customWidth="1"/>
    <col min="35" max="35" width="26" customWidth="1"/>
    <col min="36" max="36" width="37.7109375" customWidth="1"/>
    <col min="37" max="37" width="16.85546875" customWidth="1"/>
    <col min="38" max="38" width="22.140625" customWidth="1"/>
    <col min="39" max="39" width="35.42578125" bestFit="1" customWidth="1"/>
    <col min="40" max="40" width="45" customWidth="1"/>
    <col min="41" max="41" width="36.85546875" customWidth="1"/>
    <col min="42" max="42" width="36.5703125" customWidth="1"/>
    <col min="43" max="43" width="34.28515625" customWidth="1"/>
    <col min="44" max="44" width="37.140625" customWidth="1"/>
    <col min="45" max="45" width="41.7109375" customWidth="1"/>
    <col min="46" max="46" width="34.28515625" customWidth="1"/>
    <col min="47" max="48" width="45.7109375" customWidth="1"/>
    <col min="49" max="49" width="8.140625" hidden="1" customWidth="1"/>
    <col min="50" max="50" width="55.85546875" hidden="1" customWidth="1"/>
    <col min="51" max="51" width="30.85546875" hidden="1" customWidth="1"/>
    <col min="52" max="52" width="25.28515625" hidden="1" customWidth="1"/>
    <col min="53" max="53" width="18.28515625" hidden="1" customWidth="1"/>
    <col min="54" max="54" width="16.7109375" hidden="1" customWidth="1"/>
    <col min="55" max="55" width="8.85546875" hidden="1" customWidth="1"/>
    <col min="56" max="86" width="0" hidden="1" customWidth="1"/>
    <col min="87" max="16384" width="8.85546875" hidden="1"/>
  </cols>
  <sheetData>
    <row r="1" spans="1:86" s="1" customFormat="1" x14ac:dyDescent="0.25">
      <c r="A1" s="47" t="s">
        <v>0</v>
      </c>
      <c r="B1" s="47"/>
      <c r="C1" s="18"/>
      <c r="D1" s="2"/>
      <c r="E1" s="2"/>
      <c r="F1" s="2"/>
      <c r="G1" s="2"/>
      <c r="H1" s="2"/>
      <c r="I1" s="2"/>
      <c r="N1" s="12"/>
      <c r="O1" s="12"/>
      <c r="P1" s="12"/>
      <c r="Q1" s="2"/>
      <c r="R1" s="2"/>
      <c r="S1" s="2"/>
      <c r="T1" s="2"/>
      <c r="U1" s="12"/>
      <c r="V1" s="25"/>
      <c r="W1" s="2"/>
      <c r="X1" s="2"/>
      <c r="Y1" s="2"/>
      <c r="Z1" s="2"/>
      <c r="AA1" s="2"/>
      <c r="AB1" s="2"/>
      <c r="AC1" s="2"/>
      <c r="AD1" s="2"/>
      <c r="AE1" s="2"/>
      <c r="AF1" s="2"/>
      <c r="AJ1" s="2"/>
      <c r="AK1" s="2"/>
      <c r="AL1" s="2"/>
      <c r="AP1" s="2"/>
    </row>
    <row r="2" spans="1:86" s="1" customFormat="1" ht="30" customHeight="1" x14ac:dyDescent="0.25">
      <c r="A2" s="47" t="s">
        <v>34</v>
      </c>
      <c r="B2" s="47"/>
      <c r="C2" s="18"/>
      <c r="D2" s="2"/>
      <c r="E2" s="2"/>
      <c r="F2" s="2"/>
      <c r="G2" s="2"/>
      <c r="H2" s="2"/>
      <c r="I2" s="2"/>
      <c r="N2" s="12"/>
      <c r="O2" s="12"/>
      <c r="P2" s="12"/>
      <c r="Q2" s="2"/>
      <c r="R2" s="2"/>
      <c r="S2" s="2"/>
      <c r="T2" s="2"/>
      <c r="U2" s="12"/>
      <c r="V2" s="25"/>
      <c r="W2" s="2"/>
      <c r="X2" s="2"/>
      <c r="Y2" s="2"/>
      <c r="Z2" s="2"/>
      <c r="AA2" s="2"/>
      <c r="AB2" s="2"/>
      <c r="AC2" s="2"/>
      <c r="AD2" s="2"/>
      <c r="AE2" s="2"/>
      <c r="AF2" s="2"/>
      <c r="AJ2" s="2"/>
      <c r="AK2" s="2"/>
      <c r="AL2" s="2"/>
      <c r="AP2" s="2"/>
    </row>
    <row r="3" spans="1:86" s="1" customFormat="1" x14ac:dyDescent="0.25">
      <c r="A3" s="47" t="s">
        <v>5</v>
      </c>
      <c r="B3" s="47"/>
      <c r="C3" s="18"/>
      <c r="D3" s="2"/>
      <c r="E3" s="2"/>
      <c r="F3" s="2"/>
      <c r="G3" s="2"/>
      <c r="H3" s="2"/>
      <c r="I3" s="2"/>
      <c r="N3" s="12"/>
      <c r="O3" s="2"/>
      <c r="P3" s="12"/>
      <c r="Q3" s="2"/>
      <c r="R3" s="2"/>
      <c r="S3" s="2"/>
      <c r="T3" s="2"/>
      <c r="U3" s="12"/>
      <c r="V3" s="25"/>
      <c r="W3" s="2"/>
      <c r="X3" s="2"/>
      <c r="Y3" s="2"/>
      <c r="Z3" s="2"/>
      <c r="AA3" s="2"/>
      <c r="AB3" s="2"/>
      <c r="AC3" s="2"/>
      <c r="AD3" s="2"/>
      <c r="AE3" s="2"/>
      <c r="AF3" s="2"/>
      <c r="AJ3" s="2"/>
      <c r="AK3" s="2"/>
      <c r="AL3" s="2"/>
      <c r="AP3" s="2"/>
    </row>
    <row r="4" spans="1:86" s="1" customFormat="1" ht="30" customHeight="1" x14ac:dyDescent="0.25">
      <c r="A4" s="47" t="s">
        <v>1</v>
      </c>
      <c r="B4" s="47"/>
      <c r="C4" s="18"/>
      <c r="D4" s="2"/>
      <c r="E4" s="2"/>
      <c r="F4" s="2"/>
      <c r="G4" s="2"/>
      <c r="H4" s="2"/>
      <c r="I4" s="2"/>
      <c r="N4" s="12"/>
      <c r="O4" s="12"/>
      <c r="P4" s="12"/>
      <c r="Q4" s="2"/>
      <c r="R4" s="2"/>
      <c r="S4" s="2"/>
      <c r="T4" s="2"/>
      <c r="U4" s="12"/>
      <c r="V4" s="25"/>
      <c r="W4" s="2"/>
      <c r="X4" s="2"/>
      <c r="Y4" s="2"/>
      <c r="Z4" s="2"/>
      <c r="AA4" s="2"/>
      <c r="AB4" s="2"/>
      <c r="AC4" s="2"/>
      <c r="AD4" s="2"/>
      <c r="AE4" s="2"/>
      <c r="AF4" s="2"/>
      <c r="AJ4" s="2"/>
      <c r="AK4" s="2"/>
      <c r="AL4" s="2"/>
      <c r="AP4" s="2"/>
    </row>
    <row r="5" spans="1:86" s="1" customFormat="1" x14ac:dyDescent="0.25">
      <c r="A5" s="47"/>
      <c r="B5" s="48"/>
      <c r="C5" s="2"/>
      <c r="D5" s="2"/>
      <c r="E5" s="2"/>
      <c r="F5" s="2"/>
      <c r="G5" s="2"/>
      <c r="H5" s="2"/>
      <c r="I5" s="2"/>
      <c r="N5" s="12"/>
      <c r="O5" s="12"/>
      <c r="P5" s="12"/>
      <c r="Q5" s="2"/>
      <c r="R5" s="2"/>
      <c r="S5" s="2"/>
      <c r="T5" s="2"/>
      <c r="U5" s="12"/>
      <c r="V5" s="25"/>
      <c r="W5" s="2"/>
      <c r="X5" s="2"/>
      <c r="Y5" s="2"/>
      <c r="Z5" s="2"/>
      <c r="AA5" s="2"/>
      <c r="AB5" s="2"/>
      <c r="AC5" s="2"/>
      <c r="AD5" s="2"/>
      <c r="AE5" s="2"/>
      <c r="AF5" s="2"/>
      <c r="AJ5" s="2"/>
      <c r="AK5" s="2"/>
      <c r="AL5" s="2"/>
      <c r="AP5" s="2"/>
    </row>
    <row r="6" spans="1:86" s="1" customFormat="1" ht="28.5" customHeight="1" x14ac:dyDescent="0.25">
      <c r="A6" s="42" t="s">
        <v>35</v>
      </c>
      <c r="B6" s="46"/>
      <c r="C6" s="37"/>
      <c r="D6" s="36"/>
      <c r="E6" s="2"/>
      <c r="F6" s="2"/>
      <c r="G6" s="2"/>
      <c r="H6" s="2"/>
      <c r="I6" s="2"/>
      <c r="O6" s="2"/>
      <c r="Q6" s="2"/>
      <c r="R6" s="2"/>
      <c r="S6" s="2"/>
      <c r="T6" s="2"/>
      <c r="U6" s="2"/>
      <c r="V6" s="2"/>
      <c r="W6" s="2"/>
      <c r="X6" s="2"/>
      <c r="Y6" s="2"/>
      <c r="Z6" s="2"/>
      <c r="AA6" s="2"/>
      <c r="AB6" s="2"/>
      <c r="AC6" s="2"/>
      <c r="AD6" s="2"/>
      <c r="AE6" s="2"/>
      <c r="AF6" s="2"/>
      <c r="AJ6" s="2"/>
      <c r="AK6" s="2"/>
      <c r="AL6" s="2"/>
      <c r="AP6" s="2"/>
    </row>
    <row r="7" spans="1:86" s="1" customFormat="1" ht="180.75" customHeight="1" x14ac:dyDescent="0.25">
      <c r="A7" s="24" t="s">
        <v>151</v>
      </c>
      <c r="B7" s="24" t="s">
        <v>152</v>
      </c>
      <c r="C7" s="13" t="s">
        <v>101</v>
      </c>
      <c r="D7" s="13" t="s">
        <v>27</v>
      </c>
      <c r="E7" s="13" t="s">
        <v>9</v>
      </c>
      <c r="F7" s="13" t="s">
        <v>10</v>
      </c>
      <c r="G7" s="13" t="s">
        <v>11</v>
      </c>
      <c r="H7" s="13" t="s">
        <v>13</v>
      </c>
      <c r="I7" s="13" t="s">
        <v>12</v>
      </c>
      <c r="J7" s="14" t="s">
        <v>15</v>
      </c>
      <c r="K7" s="13" t="s">
        <v>14</v>
      </c>
      <c r="L7" s="13" t="s">
        <v>136</v>
      </c>
      <c r="M7" s="13" t="s">
        <v>130</v>
      </c>
      <c r="N7" s="13" t="s">
        <v>31</v>
      </c>
      <c r="O7" s="4" t="s">
        <v>2</v>
      </c>
      <c r="P7" s="13" t="s">
        <v>7</v>
      </c>
      <c r="Q7" s="4" t="s">
        <v>25</v>
      </c>
      <c r="R7" s="4" t="s">
        <v>165</v>
      </c>
      <c r="S7" s="4" t="s">
        <v>26</v>
      </c>
      <c r="T7" s="5" t="s">
        <v>222</v>
      </c>
      <c r="U7" s="13" t="s">
        <v>149</v>
      </c>
      <c r="V7" s="4" t="s">
        <v>221</v>
      </c>
      <c r="W7" s="5" t="s">
        <v>30</v>
      </c>
      <c r="X7" s="13" t="s">
        <v>32</v>
      </c>
      <c r="Y7" s="13" t="s">
        <v>28</v>
      </c>
      <c r="Z7" s="13" t="s">
        <v>154</v>
      </c>
      <c r="AA7" s="13" t="s">
        <v>8</v>
      </c>
      <c r="AB7" s="13" t="s">
        <v>29</v>
      </c>
      <c r="AC7" s="13" t="s">
        <v>142</v>
      </c>
      <c r="AD7" s="13" t="s">
        <v>17</v>
      </c>
      <c r="AE7" s="13" t="s">
        <v>18</v>
      </c>
      <c r="AF7" s="13" t="s">
        <v>19</v>
      </c>
      <c r="AG7" s="13" t="s">
        <v>20</v>
      </c>
      <c r="AH7" s="4" t="s">
        <v>6</v>
      </c>
      <c r="AI7" s="5" t="s">
        <v>33</v>
      </c>
      <c r="AJ7" s="13" t="s">
        <v>16</v>
      </c>
      <c r="AK7" s="13" t="s">
        <v>21</v>
      </c>
      <c r="AL7" s="13" t="s">
        <v>22</v>
      </c>
      <c r="AM7" s="4" t="s">
        <v>3</v>
      </c>
      <c r="AN7" s="13" t="s">
        <v>140</v>
      </c>
      <c r="AO7" s="13" t="s">
        <v>143</v>
      </c>
      <c r="AP7" s="13" t="s">
        <v>153</v>
      </c>
      <c r="AQ7" s="4" t="s">
        <v>4</v>
      </c>
      <c r="AR7" s="5" t="s">
        <v>23</v>
      </c>
      <c r="AS7" s="32" t="s">
        <v>36</v>
      </c>
      <c r="AT7" s="32" t="s">
        <v>37</v>
      </c>
      <c r="AU7" s="32" t="s">
        <v>235</v>
      </c>
      <c r="AV7" s="32" t="s">
        <v>105</v>
      </c>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row>
    <row r="8" spans="1:86" s="1" customFormat="1" ht="30" hidden="1" x14ac:dyDescent="0.25">
      <c r="A8" s="15" t="s">
        <v>89</v>
      </c>
      <c r="B8" s="15" t="s">
        <v>90</v>
      </c>
      <c r="C8" s="15" t="s">
        <v>100</v>
      </c>
      <c r="D8" s="15" t="s">
        <v>38</v>
      </c>
      <c r="E8" s="15" t="s">
        <v>39</v>
      </c>
      <c r="F8" s="15" t="s">
        <v>86</v>
      </c>
      <c r="G8" s="15" t="s">
        <v>40</v>
      </c>
      <c r="H8" s="15" t="s">
        <v>41</v>
      </c>
      <c r="I8" s="15" t="s">
        <v>42</v>
      </c>
      <c r="J8" s="15" t="s">
        <v>43</v>
      </c>
      <c r="K8" s="15" t="s">
        <v>44</v>
      </c>
      <c r="L8" s="16" t="s">
        <v>45</v>
      </c>
      <c r="M8" s="16" t="s">
        <v>87</v>
      </c>
      <c r="N8" s="16" t="s">
        <v>46</v>
      </c>
      <c r="O8" s="16" t="s">
        <v>47</v>
      </c>
      <c r="P8" s="15" t="s">
        <v>48</v>
      </c>
      <c r="Q8" s="15" t="s">
        <v>50</v>
      </c>
      <c r="R8" s="15" t="s">
        <v>164</v>
      </c>
      <c r="S8" s="15" t="s">
        <v>141</v>
      </c>
      <c r="T8" s="15" t="s">
        <v>177</v>
      </c>
      <c r="U8" s="15" t="s">
        <v>49</v>
      </c>
      <c r="V8" s="15" t="s">
        <v>145</v>
      </c>
      <c r="W8" s="15" t="s">
        <v>51</v>
      </c>
      <c r="X8" s="15" t="s">
        <v>52</v>
      </c>
      <c r="Y8" t="s">
        <v>53</v>
      </c>
      <c r="Z8" t="s">
        <v>137</v>
      </c>
      <c r="AA8" s="15" t="s">
        <v>54</v>
      </c>
      <c r="AB8" s="15" t="s">
        <v>88</v>
      </c>
      <c r="AC8" s="15" t="s">
        <v>144</v>
      </c>
      <c r="AD8" s="15" t="s">
        <v>55</v>
      </c>
      <c r="AE8" s="15" t="s">
        <v>56</v>
      </c>
      <c r="AF8" s="17" t="s">
        <v>57</v>
      </c>
      <c r="AG8" s="15" t="s">
        <v>58</v>
      </c>
      <c r="AH8" s="15" t="s">
        <v>59</v>
      </c>
      <c r="AI8" s="15" t="s">
        <v>62</v>
      </c>
      <c r="AJ8" s="15" t="s">
        <v>178</v>
      </c>
      <c r="AK8" s="16" t="s">
        <v>60</v>
      </c>
      <c r="AL8" s="16" t="s">
        <v>61</v>
      </c>
      <c r="AM8" s="16" t="s">
        <v>63</v>
      </c>
      <c r="AN8" s="15" t="s">
        <v>64</v>
      </c>
      <c r="AO8" s="16" t="s">
        <v>65</v>
      </c>
      <c r="AP8" s="16" t="s">
        <v>66</v>
      </c>
      <c r="AQ8" s="16" t="s">
        <v>67</v>
      </c>
      <c r="AR8" s="15" t="s">
        <v>68</v>
      </c>
      <c r="AS8" s="15" t="s">
        <v>36</v>
      </c>
      <c r="AT8" s="15" t="s">
        <v>37</v>
      </c>
      <c r="AU8" s="15" t="s">
        <v>103</v>
      </c>
      <c r="AV8" s="15" t="s">
        <v>104</v>
      </c>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row>
    <row r="9" spans="1:86" s="1" customFormat="1" x14ac:dyDescent="0.25">
      <c r="A9" s="49" t="str">
        <f>'Shadow Table'!A2</f>
        <v>Complete</v>
      </c>
      <c r="B9" s="47" t="str">
        <f>'Shadow Table'!B35</f>
        <v>Empty Row</v>
      </c>
      <c r="C9" s="49"/>
      <c r="D9" s="15"/>
      <c r="E9" s="49"/>
      <c r="F9" s="49"/>
      <c r="G9" s="49"/>
      <c r="H9" s="49"/>
      <c r="I9" s="49"/>
      <c r="J9" s="49"/>
      <c r="K9" s="49"/>
      <c r="L9" s="16"/>
      <c r="M9"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9" s="49"/>
      <c r="O9" s="16"/>
      <c r="P9" s="15"/>
      <c r="Q9" s="15"/>
      <c r="R9" s="15" t="str">
        <f>IF(ISBLANK(Input[[#This Row],[Changes Impact intent]]),"",IF(Input[[#This Row],[Changes Impact intent]]="Yes","PLEASE SPECIFY","N/A"))</f>
        <v/>
      </c>
      <c r="S9" s="15"/>
      <c r="T9" s="15" t="str">
        <f>IF(ISBLANK(Input[[#This Row],[Benchmarked against previous year]]),"",IF(Input[[#This Row],[Benchmarked against previous year]]="No","PLEASE SPECIFY","N/A"))</f>
        <v/>
      </c>
      <c r="U9" s="15"/>
      <c r="V9" s="15"/>
      <c r="W9" s="15"/>
      <c r="X9" s="15"/>
      <c r="Y9" s="49" t="str">
        <f>IF(Input[[#This Row],[High Priority]]="No","N/A","")</f>
        <v/>
      </c>
      <c r="Z9" s="49" t="str">
        <f>IF(ISBLANK(Input[[#This Row],[High Priority]]),"",IF(Input[[#This Row],[High Priority]]="Yes","",""))</f>
        <v/>
      </c>
      <c r="AA9" s="15"/>
      <c r="AB9" s="15"/>
      <c r="AC9" s="15"/>
      <c r="AD9" s="15"/>
      <c r="AE9" s="15"/>
      <c r="AF9" s="15"/>
      <c r="AG9" s="15"/>
      <c r="AH9" s="49"/>
      <c r="AI9" s="15"/>
      <c r="AJ9" s="15"/>
      <c r="AK9" s="16"/>
      <c r="AL9" s="49" t="str">
        <f>IF(ISBLANK(Input[[#This Row],[Risk-Adjusted]]),"",IF(Input[[#This Row],[Risk-Adjusted]]="No","N/A","PLEASE SPECIFY"))</f>
        <v/>
      </c>
      <c r="AM9" s="16"/>
      <c r="AN9" s="15"/>
      <c r="AO9" s="16"/>
      <c r="AP9" s="16"/>
      <c r="AQ9" s="16"/>
      <c r="AR9" s="15"/>
      <c r="AS9" s="15"/>
      <c r="AT9" s="15"/>
      <c r="AU9" s="15"/>
      <c r="AV9" s="15"/>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row>
    <row r="10" spans="1:86" x14ac:dyDescent="0.25">
      <c r="A10" s="49" t="str">
        <f>'Shadow Table'!A3</f>
        <v>Complete</v>
      </c>
      <c r="B10" s="47" t="str">
        <f>'Shadow Table'!B36</f>
        <v>Empty Row</v>
      </c>
      <c r="C10" s="49"/>
      <c r="D10" s="15"/>
      <c r="E10" s="49"/>
      <c r="F10" s="49"/>
      <c r="G10" s="49"/>
      <c r="H10" s="49"/>
      <c r="I10" s="49"/>
      <c r="J10" s="49"/>
      <c r="K10" s="49"/>
      <c r="L10" s="16"/>
      <c r="M10"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0" s="49"/>
      <c r="O10" s="16"/>
      <c r="P10" s="15"/>
      <c r="Q10" s="15"/>
      <c r="R10" s="15" t="str">
        <f>IF(ISBLANK(Input[[#This Row],[Changes Impact intent]]),"",IF(Input[[#This Row],[Changes Impact intent]]="Yes","PLEASE SPECIFY","N/A"))</f>
        <v/>
      </c>
      <c r="S10" s="15"/>
      <c r="T10" s="15" t="str">
        <f>IF(ISBLANK(Input[[#This Row],[Benchmarked against previous year]]),"",IF(Input[[#This Row],[Benchmarked against previous year]]="No","PLEASE SPECIFY","N/A"))</f>
        <v/>
      </c>
      <c r="U10" s="15"/>
      <c r="V10" s="15"/>
      <c r="W10" s="15"/>
      <c r="X10" s="15"/>
      <c r="Y10" s="49" t="str">
        <f>IF(Input[[#This Row],[High Priority]]="No","N/A","")</f>
        <v/>
      </c>
      <c r="Z10" s="49" t="str">
        <f>IF(ISBLANK(Input[[#This Row],[High Priority]]),"",IF(Input[[#This Row],[High Priority]]="Yes","",""))</f>
        <v/>
      </c>
      <c r="AA10" s="15"/>
      <c r="AB10" s="15"/>
      <c r="AC10" s="15"/>
      <c r="AD10" s="15"/>
      <c r="AE10" s="15"/>
      <c r="AF10" s="15"/>
      <c r="AG10" s="15"/>
      <c r="AH10" s="49"/>
      <c r="AI10" s="15"/>
      <c r="AJ10" s="15"/>
      <c r="AK10" s="16"/>
      <c r="AL10" s="49" t="str">
        <f>IF(ISBLANK(Input[[#This Row],[Risk-Adjusted]]),"",IF(Input[[#This Row],[Risk-Adjusted]]="No","N/A","PLEASE SPECIFY"))</f>
        <v/>
      </c>
      <c r="AM10" s="16"/>
      <c r="AN10" s="15"/>
      <c r="AO10" s="16"/>
      <c r="AP10" s="16"/>
      <c r="AQ10" s="16"/>
      <c r="AR10" s="15"/>
      <c r="AS10" s="15"/>
      <c r="AT10" s="15"/>
      <c r="AU10" s="15"/>
      <c r="AV10" s="15"/>
    </row>
    <row r="11" spans="1:86" x14ac:dyDescent="0.25">
      <c r="A11" s="49" t="str">
        <f>'Shadow Table'!A4</f>
        <v>Complete</v>
      </c>
      <c r="B11" s="47" t="str">
        <f>'Shadow Table'!B37</f>
        <v>Empty Row</v>
      </c>
      <c r="C11" s="49"/>
      <c r="D11" s="15"/>
      <c r="E11" s="49"/>
      <c r="F11" s="49"/>
      <c r="G11" s="49"/>
      <c r="H11" s="49"/>
      <c r="I11" s="49"/>
      <c r="J11" s="49"/>
      <c r="K11" s="49"/>
      <c r="L11" s="16"/>
      <c r="M11"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1" s="49"/>
      <c r="O11" s="16"/>
      <c r="P11" s="15"/>
      <c r="Q11" s="15"/>
      <c r="R11" s="15" t="str">
        <f>IF(ISBLANK(Input[[#This Row],[Changes Impact intent]]),"",IF(Input[[#This Row],[Changes Impact intent]]="Yes","PLEASE SPECIFY","N/A"))</f>
        <v/>
      </c>
      <c r="S11" s="15"/>
      <c r="T11" s="15" t="str">
        <f>IF(ISBLANK(Input[[#This Row],[Benchmarked against previous year]]),"",IF(Input[[#This Row],[Benchmarked against previous year]]="No","PLEASE SPECIFY","N/A"))</f>
        <v/>
      </c>
      <c r="U11" s="15"/>
      <c r="V11" s="15"/>
      <c r="W11" s="15"/>
      <c r="X11" s="15"/>
      <c r="Y11" s="49" t="str">
        <f>IF(Input[[#This Row],[High Priority]]="No","N/A","")</f>
        <v/>
      </c>
      <c r="Z11" s="49" t="str">
        <f>IF(ISBLANK(Input[[#This Row],[High Priority]]),"",IF(Input[[#This Row],[High Priority]]="Yes","",""))</f>
        <v/>
      </c>
      <c r="AA11" s="15"/>
      <c r="AB11" s="15"/>
      <c r="AC11" s="15"/>
      <c r="AD11" s="15"/>
      <c r="AE11" s="15"/>
      <c r="AF11" s="15"/>
      <c r="AG11" s="15"/>
      <c r="AH11" s="49"/>
      <c r="AI11" s="15"/>
      <c r="AJ11" s="15"/>
      <c r="AK11" s="16"/>
      <c r="AL11" s="49" t="str">
        <f>IF(ISBLANK(Input[[#This Row],[Risk-Adjusted]]),"",IF(Input[[#This Row],[Risk-Adjusted]]="No","N/A","PLEASE SPECIFY"))</f>
        <v/>
      </c>
      <c r="AM11" s="16"/>
      <c r="AN11" s="15"/>
      <c r="AO11" s="16"/>
      <c r="AP11" s="16"/>
      <c r="AQ11" s="16"/>
      <c r="AR11" s="15"/>
      <c r="AS11" s="15"/>
      <c r="AT11" s="15"/>
      <c r="AU11" s="15"/>
      <c r="AV11" s="15"/>
    </row>
    <row r="12" spans="1:86" x14ac:dyDescent="0.25">
      <c r="A12" s="49" t="str">
        <f>'Shadow Table'!A5</f>
        <v>Complete</v>
      </c>
      <c r="B12" s="47" t="str">
        <f>'Shadow Table'!B38</f>
        <v>Empty Row</v>
      </c>
      <c r="C12" s="49"/>
      <c r="D12" s="15"/>
      <c r="E12" s="49"/>
      <c r="F12" s="49"/>
      <c r="G12" s="49"/>
      <c r="H12" s="49"/>
      <c r="I12" s="49"/>
      <c r="J12" s="49"/>
      <c r="K12" s="49"/>
      <c r="L12" s="16"/>
      <c r="M12"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2" s="49"/>
      <c r="O12" s="16"/>
      <c r="P12" s="15"/>
      <c r="Q12" s="15"/>
      <c r="R12" s="15" t="str">
        <f>IF(ISBLANK(Input[[#This Row],[Changes Impact intent]]),"",IF(Input[[#This Row],[Changes Impact intent]]="Yes","PLEASE SPECIFY","N/A"))</f>
        <v/>
      </c>
      <c r="S12" s="15"/>
      <c r="T12" s="15" t="str">
        <f>IF(ISBLANK(Input[[#This Row],[Benchmarked against previous year]]),"",IF(Input[[#This Row],[Benchmarked against previous year]]="No","PLEASE SPECIFY","N/A"))</f>
        <v/>
      </c>
      <c r="U12" s="15"/>
      <c r="V12" s="15"/>
      <c r="W12" s="15"/>
      <c r="X12" s="15"/>
      <c r="Y12" s="49" t="str">
        <f>IF(Input[[#This Row],[High Priority]]="No","N/A","")</f>
        <v/>
      </c>
      <c r="Z12" s="49" t="str">
        <f>IF(ISBLANK(Input[[#This Row],[High Priority]]),"",IF(Input[[#This Row],[High Priority]]="Yes","",""))</f>
        <v/>
      </c>
      <c r="AA12" s="15"/>
      <c r="AB12" s="15"/>
      <c r="AC12" s="15"/>
      <c r="AD12" s="15"/>
      <c r="AE12" s="15"/>
      <c r="AF12" s="15"/>
      <c r="AG12" s="15"/>
      <c r="AH12" s="49"/>
      <c r="AI12" s="15"/>
      <c r="AJ12" s="15"/>
      <c r="AK12" s="16"/>
      <c r="AL12" s="49" t="str">
        <f>IF(ISBLANK(Input[[#This Row],[Risk-Adjusted]]),"",IF(Input[[#This Row],[Risk-Adjusted]]="No","N/A","PLEASE SPECIFY"))</f>
        <v/>
      </c>
      <c r="AM12" s="16"/>
      <c r="AN12" s="15"/>
      <c r="AO12" s="16"/>
      <c r="AP12" s="16"/>
      <c r="AQ12" s="16"/>
      <c r="AR12" s="15"/>
      <c r="AS12" s="15"/>
      <c r="AT12" s="15"/>
      <c r="AU12" s="15"/>
      <c r="AV12" s="15"/>
    </row>
    <row r="13" spans="1:86" x14ac:dyDescent="0.25">
      <c r="A13" s="49" t="str">
        <f>'Shadow Table'!A6</f>
        <v>Complete</v>
      </c>
      <c r="B13" s="47" t="str">
        <f>'Shadow Table'!B39</f>
        <v>Empty Row</v>
      </c>
      <c r="C13" s="49"/>
      <c r="D13" s="15"/>
      <c r="E13" s="49"/>
      <c r="F13" s="49"/>
      <c r="G13" s="49"/>
      <c r="H13" s="49"/>
      <c r="I13" s="49"/>
      <c r="J13" s="49"/>
      <c r="K13" s="49"/>
      <c r="L13" s="16"/>
      <c r="M13"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3" s="49"/>
      <c r="O13" s="16"/>
      <c r="P13" s="15"/>
      <c r="Q13" s="15"/>
      <c r="R13" s="15" t="str">
        <f>IF(ISBLANK(Input[[#This Row],[Changes Impact intent]]),"",IF(Input[[#This Row],[Changes Impact intent]]="Yes","PLEASE SPECIFY","N/A"))</f>
        <v/>
      </c>
      <c r="S13" s="15"/>
      <c r="T13" s="15" t="str">
        <f>IF(ISBLANK(Input[[#This Row],[Benchmarked against previous year]]),"",IF(Input[[#This Row],[Benchmarked against previous year]]="No","PLEASE SPECIFY","N/A"))</f>
        <v/>
      </c>
      <c r="U13" s="15"/>
      <c r="V13" s="15"/>
      <c r="W13" s="15"/>
      <c r="X13" s="15"/>
      <c r="Y13" s="49" t="str">
        <f>IF(Input[[#This Row],[High Priority]]="No","N/A","")</f>
        <v/>
      </c>
      <c r="Z13" s="49" t="str">
        <f>IF(ISBLANK(Input[[#This Row],[High Priority]]),"",IF(Input[[#This Row],[High Priority]]="Yes","",""))</f>
        <v/>
      </c>
      <c r="AA13" s="15"/>
      <c r="AB13" s="15"/>
      <c r="AC13" s="15"/>
      <c r="AD13" s="15"/>
      <c r="AE13" s="15"/>
      <c r="AF13" s="15"/>
      <c r="AG13" s="15"/>
      <c r="AH13" s="49"/>
      <c r="AI13" s="15"/>
      <c r="AJ13" s="15"/>
      <c r="AK13" s="16"/>
      <c r="AL13" s="49" t="str">
        <f>IF(ISBLANK(Input[[#This Row],[Risk-Adjusted]]),"",IF(Input[[#This Row],[Risk-Adjusted]]="No","N/A","PLEASE SPECIFY"))</f>
        <v/>
      </c>
      <c r="AM13" s="16"/>
      <c r="AN13" s="15"/>
      <c r="AO13" s="16"/>
      <c r="AP13" s="16"/>
      <c r="AQ13" s="16"/>
      <c r="AR13" s="15"/>
      <c r="AS13" s="15"/>
      <c r="AT13" s="15"/>
      <c r="AU13" s="15"/>
      <c r="AV13" s="15"/>
    </row>
    <row r="14" spans="1:86" x14ac:dyDescent="0.25">
      <c r="A14" s="49" t="str">
        <f>'Shadow Table'!A7</f>
        <v>Complete</v>
      </c>
      <c r="B14" s="47" t="str">
        <f>'Shadow Table'!B40</f>
        <v>Empty Row</v>
      </c>
      <c r="C14" s="49"/>
      <c r="D14" s="15"/>
      <c r="E14" s="49"/>
      <c r="F14" s="49"/>
      <c r="G14" s="49"/>
      <c r="H14" s="49"/>
      <c r="I14" s="49"/>
      <c r="J14" s="49"/>
      <c r="K14" s="49"/>
      <c r="L14" s="16"/>
      <c r="M14"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4" s="49"/>
      <c r="O14" s="16"/>
      <c r="P14" s="15"/>
      <c r="Q14" s="15"/>
      <c r="R14" s="15" t="str">
        <f>IF(ISBLANK(Input[[#This Row],[Changes Impact intent]]),"",IF(Input[[#This Row],[Changes Impact intent]]="Yes","PLEASE SPECIFY","N/A"))</f>
        <v/>
      </c>
      <c r="S14" s="15"/>
      <c r="T14" s="15" t="str">
        <f>IF(ISBLANK(Input[[#This Row],[Benchmarked against previous year]]),"",IF(Input[[#This Row],[Benchmarked against previous year]]="No","PLEASE SPECIFY","N/A"))</f>
        <v/>
      </c>
      <c r="U14" s="15"/>
      <c r="V14" s="15"/>
      <c r="W14" s="15"/>
      <c r="X14" s="15"/>
      <c r="Y14" s="49" t="str">
        <f>IF(Input[[#This Row],[High Priority]]="No","N/A","")</f>
        <v/>
      </c>
      <c r="Z14" s="49" t="str">
        <f>IF(ISBLANK(Input[[#This Row],[High Priority]]),"",IF(Input[[#This Row],[High Priority]]="Yes","",""))</f>
        <v/>
      </c>
      <c r="AA14" s="15"/>
      <c r="AB14" s="15"/>
      <c r="AC14" s="15"/>
      <c r="AD14" s="15"/>
      <c r="AE14" s="15"/>
      <c r="AF14" s="15"/>
      <c r="AG14" s="15"/>
      <c r="AH14" s="49"/>
      <c r="AI14" s="15"/>
      <c r="AJ14" s="15"/>
      <c r="AK14" s="16"/>
      <c r="AL14" s="49" t="str">
        <f>IF(ISBLANK(Input[[#This Row],[Risk-Adjusted]]),"",IF(Input[[#This Row],[Risk-Adjusted]]="No","N/A","PLEASE SPECIFY"))</f>
        <v/>
      </c>
      <c r="AM14" s="16"/>
      <c r="AN14" s="15"/>
      <c r="AO14" s="16"/>
      <c r="AP14" s="16"/>
      <c r="AQ14" s="16"/>
      <c r="AR14" s="15"/>
      <c r="AS14" s="15"/>
      <c r="AT14" s="15"/>
      <c r="AU14" s="15"/>
      <c r="AV14" s="15"/>
    </row>
    <row r="15" spans="1:86" x14ac:dyDescent="0.25">
      <c r="A15" s="49" t="str">
        <f>'Shadow Table'!A8</f>
        <v>Complete</v>
      </c>
      <c r="B15" s="47" t="str">
        <f>'Shadow Table'!B41</f>
        <v>Empty Row</v>
      </c>
      <c r="C15" s="49"/>
      <c r="D15" s="15"/>
      <c r="E15" s="49"/>
      <c r="F15" s="49"/>
      <c r="G15" s="49"/>
      <c r="H15" s="49"/>
      <c r="I15" s="49"/>
      <c r="J15" s="49"/>
      <c r="K15" s="49"/>
      <c r="L15" s="16"/>
      <c r="M15"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5" s="49"/>
      <c r="O15" s="16"/>
      <c r="P15" s="15"/>
      <c r="Q15" s="15"/>
      <c r="R15" s="15" t="str">
        <f>IF(ISBLANK(Input[[#This Row],[Changes Impact intent]]),"",IF(Input[[#This Row],[Changes Impact intent]]="Yes","PLEASE SPECIFY","N/A"))</f>
        <v/>
      </c>
      <c r="S15" s="15"/>
      <c r="T15" s="15" t="str">
        <f>IF(ISBLANK(Input[[#This Row],[Benchmarked against previous year]]),"",IF(Input[[#This Row],[Benchmarked against previous year]]="No","PLEASE SPECIFY","N/A"))</f>
        <v/>
      </c>
      <c r="U15" s="15"/>
      <c r="V15" s="15"/>
      <c r="W15" s="15"/>
      <c r="X15" s="15"/>
      <c r="Y15" s="49" t="str">
        <f>IF(Input[[#This Row],[High Priority]]="No","N/A","")</f>
        <v/>
      </c>
      <c r="Z15" s="49" t="str">
        <f>IF(ISBLANK(Input[[#This Row],[High Priority]]),"",IF(Input[[#This Row],[High Priority]]="Yes","",""))</f>
        <v/>
      </c>
      <c r="AA15" s="15"/>
      <c r="AB15" s="15"/>
      <c r="AC15" s="15"/>
      <c r="AD15" s="15"/>
      <c r="AE15" s="15"/>
      <c r="AF15" s="15"/>
      <c r="AG15" s="15"/>
      <c r="AH15" s="49"/>
      <c r="AI15" s="15"/>
      <c r="AJ15" s="15"/>
      <c r="AK15" s="16"/>
      <c r="AL15" s="49" t="str">
        <f>IF(ISBLANK(Input[[#This Row],[Risk-Adjusted]]),"",IF(Input[[#This Row],[Risk-Adjusted]]="No","N/A","PLEASE SPECIFY"))</f>
        <v/>
      </c>
      <c r="AM15" s="16"/>
      <c r="AN15" s="15"/>
      <c r="AO15" s="16"/>
      <c r="AP15" s="16"/>
      <c r="AQ15" s="16"/>
      <c r="AR15" s="15"/>
      <c r="AS15" s="15"/>
      <c r="AT15" s="15"/>
      <c r="AU15" s="15"/>
      <c r="AV15" s="15"/>
    </row>
    <row r="16" spans="1:86" x14ac:dyDescent="0.25">
      <c r="A16" s="49" t="str">
        <f>'Shadow Table'!A9</f>
        <v>Complete</v>
      </c>
      <c r="B16" s="47" t="str">
        <f>'Shadow Table'!B42</f>
        <v>Empty Row</v>
      </c>
      <c r="C16" s="49"/>
      <c r="D16" s="15"/>
      <c r="E16" s="49"/>
      <c r="F16" s="49"/>
      <c r="G16" s="49"/>
      <c r="H16" s="49"/>
      <c r="I16" s="49"/>
      <c r="J16" s="49"/>
      <c r="K16" s="49"/>
      <c r="L16" s="16"/>
      <c r="M16"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6" s="49"/>
      <c r="O16" s="16"/>
      <c r="P16" s="15"/>
      <c r="Q16" s="15"/>
      <c r="R16" s="15" t="str">
        <f>IF(ISBLANK(Input[[#This Row],[Changes Impact intent]]),"",IF(Input[[#This Row],[Changes Impact intent]]="Yes","PLEASE SPECIFY","N/A"))</f>
        <v/>
      </c>
      <c r="S16" s="15"/>
      <c r="T16" s="15" t="str">
        <f>IF(ISBLANK(Input[[#This Row],[Benchmarked against previous year]]),"",IF(Input[[#This Row],[Benchmarked against previous year]]="No","PLEASE SPECIFY","N/A"))</f>
        <v/>
      </c>
      <c r="U16" s="15"/>
      <c r="V16" s="15"/>
      <c r="W16" s="15"/>
      <c r="X16" s="15"/>
      <c r="Y16" s="49" t="str">
        <f>IF(Input[[#This Row],[High Priority]]="No","N/A","")</f>
        <v/>
      </c>
      <c r="Z16" s="49" t="str">
        <f>IF(ISBLANK(Input[[#This Row],[High Priority]]),"",IF(Input[[#This Row],[High Priority]]="Yes","",""))</f>
        <v/>
      </c>
      <c r="AA16" s="15"/>
      <c r="AB16" s="15"/>
      <c r="AC16" s="15"/>
      <c r="AD16" s="15"/>
      <c r="AE16" s="15"/>
      <c r="AF16" s="15"/>
      <c r="AG16" s="15"/>
      <c r="AH16" s="49"/>
      <c r="AI16" s="15"/>
      <c r="AJ16" s="15"/>
      <c r="AK16" s="16"/>
      <c r="AL16" s="49" t="str">
        <f>IF(ISBLANK(Input[[#This Row],[Risk-Adjusted]]),"",IF(Input[[#This Row],[Risk-Adjusted]]="No","N/A","PLEASE SPECIFY"))</f>
        <v/>
      </c>
      <c r="AM16" s="16"/>
      <c r="AN16" s="15"/>
      <c r="AO16" s="16"/>
      <c r="AP16" s="16"/>
      <c r="AQ16" s="16"/>
      <c r="AR16" s="15"/>
      <c r="AS16" s="15"/>
      <c r="AT16" s="15"/>
      <c r="AU16" s="15"/>
      <c r="AV16" s="15"/>
    </row>
    <row r="17" spans="1:48" x14ac:dyDescent="0.25">
      <c r="A17" s="49" t="str">
        <f>'Shadow Table'!A10</f>
        <v>Complete</v>
      </c>
      <c r="B17" s="47" t="str">
        <f>'Shadow Table'!B43</f>
        <v>Empty Row</v>
      </c>
      <c r="C17" s="49"/>
      <c r="D17" s="15"/>
      <c r="E17" s="49"/>
      <c r="F17" s="49"/>
      <c r="G17" s="49"/>
      <c r="H17" s="49"/>
      <c r="I17" s="49"/>
      <c r="J17" s="49"/>
      <c r="K17" s="49"/>
      <c r="L17" s="16"/>
      <c r="M17"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7" s="49"/>
      <c r="O17" s="16"/>
      <c r="P17" s="15"/>
      <c r="Q17" s="15"/>
      <c r="R17" s="15" t="str">
        <f>IF(ISBLANK(Input[[#This Row],[Changes Impact intent]]),"",IF(Input[[#This Row],[Changes Impact intent]]="Yes","PLEASE SPECIFY","N/A"))</f>
        <v/>
      </c>
      <c r="S17" s="15"/>
      <c r="T17" s="15" t="str">
        <f>IF(ISBLANK(Input[[#This Row],[Benchmarked against previous year]]),"",IF(Input[[#This Row],[Benchmarked against previous year]]="No","PLEASE SPECIFY","N/A"))</f>
        <v/>
      </c>
      <c r="U17" s="15"/>
      <c r="V17" s="15"/>
      <c r="W17" s="15"/>
      <c r="X17" s="15"/>
      <c r="Y17" s="49" t="str">
        <f>IF(Input[[#This Row],[High Priority]]="No","N/A","")</f>
        <v/>
      </c>
      <c r="Z17" s="49" t="str">
        <f>IF(ISBLANK(Input[[#This Row],[High Priority]]),"",IF(Input[[#This Row],[High Priority]]="Yes","",""))</f>
        <v/>
      </c>
      <c r="AA17" s="15"/>
      <c r="AB17" s="15"/>
      <c r="AC17" s="15"/>
      <c r="AD17" s="15"/>
      <c r="AE17" s="15"/>
      <c r="AF17" s="15"/>
      <c r="AG17" s="15"/>
      <c r="AH17" s="49"/>
      <c r="AI17" s="15"/>
      <c r="AJ17" s="15"/>
      <c r="AK17" s="16"/>
      <c r="AL17" s="49" t="str">
        <f>IF(ISBLANK(Input[[#This Row],[Risk-Adjusted]]),"",IF(Input[[#This Row],[Risk-Adjusted]]="No","N/A","PLEASE SPECIFY"))</f>
        <v/>
      </c>
      <c r="AM17" s="16"/>
      <c r="AN17" s="15"/>
      <c r="AO17" s="16"/>
      <c r="AP17" s="16"/>
      <c r="AQ17" s="16"/>
      <c r="AR17" s="15"/>
      <c r="AS17" s="15"/>
      <c r="AT17" s="15"/>
      <c r="AU17" s="15"/>
      <c r="AV17" s="15"/>
    </row>
    <row r="18" spans="1:48" x14ac:dyDescent="0.25">
      <c r="A18" s="49" t="str">
        <f>'Shadow Table'!A11</f>
        <v>Complete</v>
      </c>
      <c r="B18" s="47" t="str">
        <f>'Shadow Table'!B44</f>
        <v>Empty Row</v>
      </c>
      <c r="C18" s="49"/>
      <c r="D18" s="15"/>
      <c r="E18" s="49"/>
      <c r="F18" s="49"/>
      <c r="G18" s="49"/>
      <c r="H18" s="49"/>
      <c r="I18" s="49"/>
      <c r="J18" s="49"/>
      <c r="K18" s="49"/>
      <c r="L18" s="16"/>
      <c r="M18"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8" s="49"/>
      <c r="O18" s="16"/>
      <c r="P18" s="15"/>
      <c r="Q18" s="15"/>
      <c r="R18" s="15" t="str">
        <f>IF(ISBLANK(Input[[#This Row],[Changes Impact intent]]),"",IF(Input[[#This Row],[Changes Impact intent]]="Yes","PLEASE SPECIFY","N/A"))</f>
        <v/>
      </c>
      <c r="S18" s="15"/>
      <c r="T18" s="15" t="str">
        <f>IF(ISBLANK(Input[[#This Row],[Benchmarked against previous year]]),"",IF(Input[[#This Row],[Benchmarked against previous year]]="No","PLEASE SPECIFY","N/A"))</f>
        <v/>
      </c>
      <c r="U18" s="15"/>
      <c r="V18" s="15"/>
      <c r="W18" s="15"/>
      <c r="X18" s="15"/>
      <c r="Y18" s="49" t="str">
        <f>IF(Input[[#This Row],[High Priority]]="No","N/A","")</f>
        <v/>
      </c>
      <c r="Z18" s="49" t="str">
        <f>IF(ISBLANK(Input[[#This Row],[High Priority]]),"",IF(Input[[#This Row],[High Priority]]="Yes","",""))</f>
        <v/>
      </c>
      <c r="AA18" s="15"/>
      <c r="AB18" s="15"/>
      <c r="AC18" s="15"/>
      <c r="AD18" s="15"/>
      <c r="AE18" s="15"/>
      <c r="AF18" s="15"/>
      <c r="AG18" s="15"/>
      <c r="AH18" s="49"/>
      <c r="AI18" s="15"/>
      <c r="AJ18" s="15"/>
      <c r="AK18" s="16"/>
      <c r="AL18" s="49" t="str">
        <f>IF(ISBLANK(Input[[#This Row],[Risk-Adjusted]]),"",IF(Input[[#This Row],[Risk-Adjusted]]="No","N/A","PLEASE SPECIFY"))</f>
        <v/>
      </c>
      <c r="AM18" s="16"/>
      <c r="AN18" s="15"/>
      <c r="AO18" s="16"/>
      <c r="AP18" s="16"/>
      <c r="AQ18" s="16"/>
      <c r="AR18" s="15"/>
      <c r="AS18" s="15"/>
      <c r="AT18" s="15"/>
      <c r="AU18" s="15"/>
      <c r="AV18" s="15"/>
    </row>
    <row r="19" spans="1:48" x14ac:dyDescent="0.25">
      <c r="A19" s="49" t="str">
        <f>'Shadow Table'!A12</f>
        <v>Complete</v>
      </c>
      <c r="B19" s="47" t="str">
        <f>'Shadow Table'!B45</f>
        <v>Empty Row</v>
      </c>
      <c r="C19" s="49"/>
      <c r="D19" s="15"/>
      <c r="E19" s="49"/>
      <c r="F19" s="49"/>
      <c r="G19" s="49"/>
      <c r="H19" s="49"/>
      <c r="I19" s="49"/>
      <c r="J19" s="49"/>
      <c r="K19" s="49"/>
      <c r="L19" s="16"/>
      <c r="M19"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19" s="49"/>
      <c r="O19" s="16"/>
      <c r="P19" s="15"/>
      <c r="Q19" s="15"/>
      <c r="R19" s="15" t="str">
        <f>IF(ISBLANK(Input[[#This Row],[Changes Impact intent]]),"",IF(Input[[#This Row],[Changes Impact intent]]="Yes","PLEASE SPECIFY","N/A"))</f>
        <v/>
      </c>
      <c r="S19" s="15"/>
      <c r="T19" s="15" t="str">
        <f>IF(ISBLANK(Input[[#This Row],[Benchmarked against previous year]]),"",IF(Input[[#This Row],[Benchmarked against previous year]]="No","PLEASE SPECIFY","N/A"))</f>
        <v/>
      </c>
      <c r="U19" s="15"/>
      <c r="V19" s="15"/>
      <c r="W19" s="15"/>
      <c r="X19" s="15"/>
      <c r="Y19" s="49" t="str">
        <f>IF(Input[[#This Row],[High Priority]]="No","N/A","")</f>
        <v/>
      </c>
      <c r="Z19" s="49" t="str">
        <f>IF(ISBLANK(Input[[#This Row],[High Priority]]),"",IF(Input[[#This Row],[High Priority]]="Yes","",""))</f>
        <v/>
      </c>
      <c r="AA19" s="15"/>
      <c r="AB19" s="15"/>
      <c r="AC19" s="15"/>
      <c r="AD19" s="15"/>
      <c r="AE19" s="15"/>
      <c r="AF19" s="15"/>
      <c r="AG19" s="15"/>
      <c r="AH19" s="49"/>
      <c r="AI19" s="15"/>
      <c r="AJ19" s="15"/>
      <c r="AK19" s="16"/>
      <c r="AL19" s="49" t="str">
        <f>IF(ISBLANK(Input[[#This Row],[Risk-Adjusted]]),"",IF(Input[[#This Row],[Risk-Adjusted]]="No","N/A","PLEASE SPECIFY"))</f>
        <v/>
      </c>
      <c r="AM19" s="16"/>
      <c r="AN19" s="15"/>
      <c r="AO19" s="16"/>
      <c r="AP19" s="16"/>
      <c r="AQ19" s="16"/>
      <c r="AR19" s="15"/>
      <c r="AS19" s="15"/>
      <c r="AT19" s="15"/>
      <c r="AU19" s="15"/>
      <c r="AV19" s="15"/>
    </row>
    <row r="20" spans="1:48" x14ac:dyDescent="0.25">
      <c r="A20" s="49" t="str">
        <f>'Shadow Table'!A13</f>
        <v>Complete</v>
      </c>
      <c r="B20" s="47" t="str">
        <f>'Shadow Table'!B46</f>
        <v>Empty Row</v>
      </c>
      <c r="C20" s="49"/>
      <c r="D20" s="15"/>
      <c r="E20" s="49"/>
      <c r="F20" s="49"/>
      <c r="G20" s="49"/>
      <c r="H20" s="49"/>
      <c r="I20" s="49"/>
      <c r="J20" s="49"/>
      <c r="K20" s="49"/>
      <c r="L20" s="16"/>
      <c r="M20"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0" s="49"/>
      <c r="O20" s="16"/>
      <c r="P20" s="15"/>
      <c r="Q20" s="15"/>
      <c r="R20" s="15" t="str">
        <f>IF(ISBLANK(Input[[#This Row],[Changes Impact intent]]),"",IF(Input[[#This Row],[Changes Impact intent]]="Yes","PLEASE SPECIFY","N/A"))</f>
        <v/>
      </c>
      <c r="S20" s="15"/>
      <c r="T20" s="15" t="str">
        <f>IF(ISBLANK(Input[[#This Row],[Benchmarked against previous year]]),"",IF(Input[[#This Row],[Benchmarked against previous year]]="No","PLEASE SPECIFY","N/A"))</f>
        <v/>
      </c>
      <c r="U20" s="15"/>
      <c r="V20" s="15"/>
      <c r="W20" s="15"/>
      <c r="X20" s="15"/>
      <c r="Y20" s="49" t="str">
        <f>IF(Input[[#This Row],[High Priority]]="No","N/A","")</f>
        <v/>
      </c>
      <c r="Z20" s="49" t="str">
        <f>IF(ISBLANK(Input[[#This Row],[High Priority]]),"",IF(Input[[#This Row],[High Priority]]="Yes","",""))</f>
        <v/>
      </c>
      <c r="AA20" s="15"/>
      <c r="AB20" s="15"/>
      <c r="AC20" s="15"/>
      <c r="AD20" s="15"/>
      <c r="AE20" s="15"/>
      <c r="AF20" s="15"/>
      <c r="AG20" s="15"/>
      <c r="AH20" s="49"/>
      <c r="AI20" s="15"/>
      <c r="AJ20" s="15"/>
      <c r="AK20" s="16"/>
      <c r="AL20" s="49" t="str">
        <f>IF(ISBLANK(Input[[#This Row],[Risk-Adjusted]]),"",IF(Input[[#This Row],[Risk-Adjusted]]="No","N/A","PLEASE SPECIFY"))</f>
        <v/>
      </c>
      <c r="AM20" s="16"/>
      <c r="AN20" s="15"/>
      <c r="AO20" s="16"/>
      <c r="AP20" s="16"/>
      <c r="AQ20" s="16"/>
      <c r="AR20" s="15"/>
      <c r="AS20" s="15"/>
      <c r="AT20" s="15"/>
      <c r="AU20" s="15"/>
      <c r="AV20" s="15"/>
    </row>
    <row r="21" spans="1:48" x14ac:dyDescent="0.25">
      <c r="A21" s="49" t="str">
        <f>'Shadow Table'!A14</f>
        <v>Complete</v>
      </c>
      <c r="B21" s="47" t="str">
        <f>'Shadow Table'!B47</f>
        <v>Empty Row</v>
      </c>
      <c r="C21" s="49"/>
      <c r="D21" s="15"/>
      <c r="E21" s="49"/>
      <c r="F21" s="49"/>
      <c r="G21" s="49"/>
      <c r="H21" s="49"/>
      <c r="I21" s="49"/>
      <c r="J21" s="49"/>
      <c r="K21" s="49"/>
      <c r="L21" s="16"/>
      <c r="M21"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1" s="49"/>
      <c r="O21" s="16"/>
      <c r="P21" s="15"/>
      <c r="Q21" s="15"/>
      <c r="R21" s="15" t="str">
        <f>IF(ISBLANK(Input[[#This Row],[Changes Impact intent]]),"",IF(Input[[#This Row],[Changes Impact intent]]="Yes","PLEASE SPECIFY","N/A"))</f>
        <v/>
      </c>
      <c r="S21" s="15"/>
      <c r="T21" s="15" t="str">
        <f>IF(ISBLANK(Input[[#This Row],[Benchmarked against previous year]]),"",IF(Input[[#This Row],[Benchmarked against previous year]]="No","PLEASE SPECIFY","N/A"))</f>
        <v/>
      </c>
      <c r="U21" s="15"/>
      <c r="V21" s="15"/>
      <c r="W21" s="15"/>
      <c r="X21" s="15"/>
      <c r="Y21" s="49" t="str">
        <f>IF(Input[[#This Row],[High Priority]]="No","N/A","")</f>
        <v/>
      </c>
      <c r="Z21" s="49" t="str">
        <f>IF(ISBLANK(Input[[#This Row],[High Priority]]),"",IF(Input[[#This Row],[High Priority]]="Yes","",""))</f>
        <v/>
      </c>
      <c r="AA21" s="15"/>
      <c r="AB21" s="15"/>
      <c r="AC21" s="15"/>
      <c r="AD21" s="15"/>
      <c r="AE21" s="15"/>
      <c r="AF21" s="15"/>
      <c r="AG21" s="15"/>
      <c r="AH21" s="49"/>
      <c r="AI21" s="15"/>
      <c r="AJ21" s="15"/>
      <c r="AK21" s="16"/>
      <c r="AL21" s="49" t="str">
        <f>IF(ISBLANK(Input[[#This Row],[Risk-Adjusted]]),"",IF(Input[[#This Row],[Risk-Adjusted]]="No","N/A","PLEASE SPECIFY"))</f>
        <v/>
      </c>
      <c r="AM21" s="16"/>
      <c r="AN21" s="15"/>
      <c r="AO21" s="16"/>
      <c r="AP21" s="16"/>
      <c r="AQ21" s="16"/>
      <c r="AR21" s="15"/>
      <c r="AS21" s="15"/>
      <c r="AT21" s="15"/>
      <c r="AU21" s="15"/>
      <c r="AV21" s="15"/>
    </row>
    <row r="22" spans="1:48" x14ac:dyDescent="0.25">
      <c r="A22" s="49" t="str">
        <f>'Shadow Table'!A15</f>
        <v>Complete</v>
      </c>
      <c r="B22" s="47" t="str">
        <f>'Shadow Table'!B48</f>
        <v>Empty Row</v>
      </c>
      <c r="C22" s="49"/>
      <c r="D22" s="15"/>
      <c r="E22" s="49"/>
      <c r="F22" s="49"/>
      <c r="G22" s="49"/>
      <c r="H22" s="49"/>
      <c r="I22" s="49"/>
      <c r="J22" s="49"/>
      <c r="K22" s="49"/>
      <c r="L22" s="16"/>
      <c r="M22"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2" s="49"/>
      <c r="O22" s="16"/>
      <c r="P22" s="15"/>
      <c r="Q22" s="15"/>
      <c r="R22" s="15" t="str">
        <f>IF(ISBLANK(Input[[#This Row],[Changes Impact intent]]),"",IF(Input[[#This Row],[Changes Impact intent]]="Yes","PLEASE SPECIFY","N/A"))</f>
        <v/>
      </c>
      <c r="S22" s="15"/>
      <c r="T22" s="15" t="str">
        <f>IF(ISBLANK(Input[[#This Row],[Benchmarked against previous year]]),"",IF(Input[[#This Row],[Benchmarked against previous year]]="No","PLEASE SPECIFY","N/A"))</f>
        <v/>
      </c>
      <c r="U22" s="15"/>
      <c r="V22" s="15"/>
      <c r="W22" s="15"/>
      <c r="X22" s="15"/>
      <c r="Y22" s="49"/>
      <c r="Z22" s="49" t="str">
        <f>IF(ISBLANK(Input[[#This Row],[High Priority]]),"",IF(Input[[#This Row],[High Priority]]="Yes","",""))</f>
        <v/>
      </c>
      <c r="AA22" s="15"/>
      <c r="AB22" s="15"/>
      <c r="AC22" s="15"/>
      <c r="AD22" s="15"/>
      <c r="AE22" s="15"/>
      <c r="AF22" s="15"/>
      <c r="AG22" s="15"/>
      <c r="AH22" s="49"/>
      <c r="AI22" s="15"/>
      <c r="AJ22" s="15"/>
      <c r="AK22" s="16"/>
      <c r="AL22" s="49" t="str">
        <f>IF(ISBLANK(Input[[#This Row],[Risk-Adjusted]]),"",IF(Input[[#This Row],[Risk-Adjusted]]="No","N/A","PLEASE SPECIFY"))</f>
        <v/>
      </c>
      <c r="AM22" s="16"/>
      <c r="AN22" s="15"/>
      <c r="AO22" s="16"/>
      <c r="AP22" s="16"/>
      <c r="AQ22" s="16"/>
      <c r="AR22" s="15"/>
      <c r="AS22" s="15"/>
      <c r="AT22" s="15"/>
      <c r="AU22" s="15"/>
      <c r="AV22" s="15"/>
    </row>
    <row r="23" spans="1:48" x14ac:dyDescent="0.25">
      <c r="A23" s="49" t="str">
        <f>'Shadow Table'!A16</f>
        <v>Complete</v>
      </c>
      <c r="B23" s="47" t="str">
        <f>'Shadow Table'!B49</f>
        <v>Empty Row</v>
      </c>
      <c r="C23" s="49"/>
      <c r="D23" s="15"/>
      <c r="E23" s="49"/>
      <c r="F23" s="49"/>
      <c r="G23" s="49"/>
      <c r="H23" s="49"/>
      <c r="I23" s="49"/>
      <c r="J23" s="49"/>
      <c r="K23" s="49"/>
      <c r="L23" s="16"/>
      <c r="M23"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3" s="49"/>
      <c r="O23" s="16"/>
      <c r="P23" s="15"/>
      <c r="Q23" s="15"/>
      <c r="R23" s="15" t="str">
        <f>IF(ISBLANK(Input[[#This Row],[Changes Impact intent]]),"",IF(Input[[#This Row],[Changes Impact intent]]="Yes","PLEASE SPECIFY","N/A"))</f>
        <v/>
      </c>
      <c r="S23" s="15"/>
      <c r="T23" s="15" t="str">
        <f>IF(ISBLANK(Input[[#This Row],[Benchmarked against previous year]]),"",IF(Input[[#This Row],[Benchmarked against previous year]]="No","PLEASE SPECIFY","N/A"))</f>
        <v/>
      </c>
      <c r="U23" s="15"/>
      <c r="V23" s="15"/>
      <c r="W23" s="15"/>
      <c r="X23" s="15"/>
      <c r="Y23" s="49" t="str">
        <f>IF(Input[[#This Row],[High Priority]]="No","N/A","")</f>
        <v/>
      </c>
      <c r="Z23" s="49" t="str">
        <f>IF(ISBLANK(Input[[#This Row],[High Priority]]),"",IF(Input[[#This Row],[High Priority]]="Yes","",""))</f>
        <v/>
      </c>
      <c r="AA23" s="15"/>
      <c r="AB23" s="15"/>
      <c r="AC23" s="15"/>
      <c r="AD23" s="15"/>
      <c r="AE23" s="15"/>
      <c r="AF23" s="15"/>
      <c r="AG23" s="15"/>
      <c r="AH23" s="49"/>
      <c r="AI23" s="15"/>
      <c r="AJ23" s="15"/>
      <c r="AK23" s="16"/>
      <c r="AL23" s="49" t="str">
        <f>IF(ISBLANK(Input[[#This Row],[Risk-Adjusted]]),"",IF(Input[[#This Row],[Risk-Adjusted]]="No","N/A","PLEASE SPECIFY"))</f>
        <v/>
      </c>
      <c r="AM23" s="16"/>
      <c r="AN23" s="15"/>
      <c r="AO23" s="16"/>
      <c r="AP23" s="16"/>
      <c r="AQ23" s="16"/>
      <c r="AR23" s="15"/>
      <c r="AS23" s="15"/>
      <c r="AT23" s="15"/>
      <c r="AU23" s="15"/>
      <c r="AV23" s="15"/>
    </row>
    <row r="24" spans="1:48" x14ac:dyDescent="0.25">
      <c r="A24" s="49" t="str">
        <f>'Shadow Table'!A17</f>
        <v>Complete</v>
      </c>
      <c r="B24" s="47" t="str">
        <f>'Shadow Table'!B50</f>
        <v>Empty Row</v>
      </c>
      <c r="C24" s="49"/>
      <c r="D24" s="15"/>
      <c r="E24" s="49"/>
      <c r="F24" s="49"/>
      <c r="G24" s="49"/>
      <c r="H24" s="49"/>
      <c r="I24" s="49"/>
      <c r="J24" s="49"/>
      <c r="K24" s="49"/>
      <c r="L24" s="16"/>
      <c r="M24"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4" s="49"/>
      <c r="O24" s="16"/>
      <c r="P24" s="15"/>
      <c r="Q24" s="15"/>
      <c r="R24" s="15" t="str">
        <f>IF(ISBLANK(Input[[#This Row],[Changes Impact intent]]),"",IF(Input[[#This Row],[Changes Impact intent]]="Yes","PLEASE SPECIFY","N/A"))</f>
        <v/>
      </c>
      <c r="S24" s="15"/>
      <c r="T24" s="15" t="str">
        <f>IF(ISBLANK(Input[[#This Row],[Benchmarked against previous year]]),"",IF(Input[[#This Row],[Benchmarked against previous year]]="No","PLEASE SPECIFY","N/A"))</f>
        <v/>
      </c>
      <c r="U24" s="15"/>
      <c r="V24" s="15"/>
      <c r="W24" s="15"/>
      <c r="X24" s="15"/>
      <c r="Y24" s="49" t="str">
        <f>IF(Input[[#This Row],[High Priority]]="No","N/A","")</f>
        <v/>
      </c>
      <c r="Z24" s="49" t="str">
        <f>IF(ISBLANK(Input[[#This Row],[High Priority]]),"",IF(Input[[#This Row],[High Priority]]="Yes","",""))</f>
        <v/>
      </c>
      <c r="AA24" s="15"/>
      <c r="AB24" s="15"/>
      <c r="AC24" s="15"/>
      <c r="AD24" s="15"/>
      <c r="AE24" s="15"/>
      <c r="AF24" s="15"/>
      <c r="AG24" s="15"/>
      <c r="AH24" s="49"/>
      <c r="AI24" s="15"/>
      <c r="AJ24" s="15"/>
      <c r="AK24" s="16"/>
      <c r="AL24" s="49" t="str">
        <f>IF(ISBLANK(Input[[#This Row],[Risk-Adjusted]]),"",IF(Input[[#This Row],[Risk-Adjusted]]="No","N/A","PLEASE SPECIFY"))</f>
        <v/>
      </c>
      <c r="AM24" s="16"/>
      <c r="AN24" s="15"/>
      <c r="AO24" s="16"/>
      <c r="AP24" s="16"/>
      <c r="AQ24" s="16"/>
      <c r="AR24" s="15"/>
      <c r="AS24" s="15"/>
      <c r="AT24" s="15"/>
      <c r="AU24" s="15"/>
      <c r="AV24" s="15"/>
    </row>
    <row r="25" spans="1:48" x14ac:dyDescent="0.25">
      <c r="A25" s="49" t="str">
        <f>'Shadow Table'!A18</f>
        <v>Complete</v>
      </c>
      <c r="B25" s="47" t="str">
        <f>'Shadow Table'!B51</f>
        <v>Empty Row</v>
      </c>
      <c r="C25" s="49"/>
      <c r="D25" s="15"/>
      <c r="E25" s="49"/>
      <c r="F25" s="49"/>
      <c r="G25" s="49"/>
      <c r="H25" s="49"/>
      <c r="I25" s="49"/>
      <c r="J25" s="49"/>
      <c r="K25" s="49"/>
      <c r="L25" s="16"/>
      <c r="M25"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5" s="49"/>
      <c r="O25" s="16"/>
      <c r="P25" s="15"/>
      <c r="Q25" s="15"/>
      <c r="R25" s="15" t="str">
        <f>IF(ISBLANK(Input[[#This Row],[Changes Impact intent]]),"",IF(Input[[#This Row],[Changes Impact intent]]="Yes","PLEASE SPECIFY","N/A"))</f>
        <v/>
      </c>
      <c r="S25" s="15"/>
      <c r="T25" s="15" t="str">
        <f>IF(ISBLANK(Input[[#This Row],[Benchmarked against previous year]]),"",IF(Input[[#This Row],[Benchmarked against previous year]]="No","PLEASE SPECIFY","N/A"))</f>
        <v/>
      </c>
      <c r="U25" s="15"/>
      <c r="V25" s="15"/>
      <c r="W25" s="15"/>
      <c r="X25" s="15"/>
      <c r="Y25" s="49" t="str">
        <f>IF(Input[[#This Row],[High Priority]]="No","N/A","")</f>
        <v/>
      </c>
      <c r="Z25" s="49" t="str">
        <f>IF(ISBLANK(Input[[#This Row],[High Priority]]),"",IF(Input[[#This Row],[High Priority]]="Yes","",""))</f>
        <v/>
      </c>
      <c r="AA25" s="15"/>
      <c r="AB25" s="15"/>
      <c r="AC25" s="15"/>
      <c r="AD25" s="15"/>
      <c r="AE25" s="15"/>
      <c r="AF25" s="15"/>
      <c r="AG25" s="15"/>
      <c r="AH25" s="49"/>
      <c r="AI25" s="15"/>
      <c r="AJ25" s="15"/>
      <c r="AK25" s="16"/>
      <c r="AL25" s="49" t="str">
        <f>IF(ISBLANK(Input[[#This Row],[Risk-Adjusted]]),"",IF(Input[[#This Row],[Risk-Adjusted]]="No","N/A","PLEASE SPECIFY"))</f>
        <v/>
      </c>
      <c r="AM25" s="16"/>
      <c r="AN25" s="15"/>
      <c r="AO25" s="16"/>
      <c r="AP25" s="16"/>
      <c r="AQ25" s="16"/>
      <c r="AR25" s="15"/>
      <c r="AS25" s="15"/>
      <c r="AT25" s="15"/>
      <c r="AU25" s="15"/>
      <c r="AV25" s="15"/>
    </row>
    <row r="26" spans="1:48" x14ac:dyDescent="0.25">
      <c r="A26" s="49" t="str">
        <f>'Shadow Table'!A19</f>
        <v>Complete</v>
      </c>
      <c r="B26" s="47" t="str">
        <f>'Shadow Table'!B52</f>
        <v>Empty Row</v>
      </c>
      <c r="C26" s="49"/>
      <c r="D26" s="15"/>
      <c r="E26" s="49"/>
      <c r="F26" s="49"/>
      <c r="G26" s="49"/>
      <c r="H26" s="49"/>
      <c r="I26" s="49"/>
      <c r="J26" s="49"/>
      <c r="K26" s="49"/>
      <c r="L26" s="16"/>
      <c r="M26"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6" s="49"/>
      <c r="O26" s="16"/>
      <c r="P26" s="15"/>
      <c r="Q26" s="15"/>
      <c r="R26" s="15" t="str">
        <f>IF(ISBLANK(Input[[#This Row],[Changes Impact intent]]),"",IF(Input[[#This Row],[Changes Impact intent]]="Yes","PLEASE SPECIFY","N/A"))</f>
        <v/>
      </c>
      <c r="S26" s="15"/>
      <c r="T26" s="15" t="str">
        <f>IF(ISBLANK(Input[[#This Row],[Benchmarked against previous year]]),"",IF(Input[[#This Row],[Benchmarked against previous year]]="No","PLEASE SPECIFY","N/A"))</f>
        <v/>
      </c>
      <c r="U26" s="15"/>
      <c r="V26" s="15"/>
      <c r="W26" s="15"/>
      <c r="X26" s="15"/>
      <c r="Y26" s="49" t="str">
        <f>IF(Input[[#This Row],[High Priority]]="No","N/A","")</f>
        <v/>
      </c>
      <c r="Z26" s="49" t="str">
        <f>IF(ISBLANK(Input[[#This Row],[High Priority]]),"",IF(Input[[#This Row],[High Priority]]="Yes","",""))</f>
        <v/>
      </c>
      <c r="AA26" s="15"/>
      <c r="AB26" s="15"/>
      <c r="AC26" s="15"/>
      <c r="AD26" s="15"/>
      <c r="AE26" s="15"/>
      <c r="AF26" s="15"/>
      <c r="AG26" s="15"/>
      <c r="AH26" s="49"/>
      <c r="AI26" s="15"/>
      <c r="AJ26" s="15"/>
      <c r="AK26" s="16"/>
      <c r="AL26" s="49" t="str">
        <f>IF(ISBLANK(Input[[#This Row],[Risk-Adjusted]]),"",IF(Input[[#This Row],[Risk-Adjusted]]="No","N/A","PLEASE SPECIFY"))</f>
        <v/>
      </c>
      <c r="AM26" s="16"/>
      <c r="AN26" s="15"/>
      <c r="AO26" s="16"/>
      <c r="AP26" s="16"/>
      <c r="AQ26" s="16"/>
      <c r="AR26" s="15"/>
      <c r="AS26" s="15"/>
      <c r="AT26" s="15"/>
      <c r="AU26" s="15"/>
      <c r="AV26" s="15"/>
    </row>
    <row r="27" spans="1:48" x14ac:dyDescent="0.25">
      <c r="A27" s="49" t="str">
        <f>'Shadow Table'!A20</f>
        <v>Complete</v>
      </c>
      <c r="B27" s="47" t="str">
        <f>'Shadow Table'!B53</f>
        <v>Empty Row</v>
      </c>
      <c r="C27" s="49"/>
      <c r="D27" s="15"/>
      <c r="E27" s="49"/>
      <c r="F27" s="49"/>
      <c r="G27" s="49"/>
      <c r="H27" s="49"/>
      <c r="I27" s="49"/>
      <c r="J27" s="49"/>
      <c r="K27" s="49"/>
      <c r="L27" s="16"/>
      <c r="M27"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7" s="49"/>
      <c r="O27" s="16"/>
      <c r="P27" s="15"/>
      <c r="Q27" s="15"/>
      <c r="R27" s="15" t="str">
        <f>IF(ISBLANK(Input[[#This Row],[Changes Impact intent]]),"",IF(Input[[#This Row],[Changes Impact intent]]="Yes","PLEASE SPECIFY","N/A"))</f>
        <v/>
      </c>
      <c r="S27" s="15"/>
      <c r="T27" s="15" t="str">
        <f>IF(ISBLANK(Input[[#This Row],[Benchmarked against previous year]]),"",IF(Input[[#This Row],[Benchmarked against previous year]]="No","PLEASE SPECIFY","N/A"))</f>
        <v/>
      </c>
      <c r="U27" s="15"/>
      <c r="V27" s="15"/>
      <c r="W27" s="15"/>
      <c r="X27" s="15"/>
      <c r="Y27" s="49" t="str">
        <f>IF(Input[[#This Row],[High Priority]]="No","N/A","")</f>
        <v/>
      </c>
      <c r="Z27" s="49" t="str">
        <f>IF(ISBLANK(Input[[#This Row],[High Priority]]),"",IF(Input[[#This Row],[High Priority]]="Yes","",""))</f>
        <v/>
      </c>
      <c r="AA27" s="15"/>
      <c r="AB27" s="15"/>
      <c r="AC27" s="15"/>
      <c r="AD27" s="15"/>
      <c r="AE27" s="15"/>
      <c r="AF27" s="15"/>
      <c r="AG27" s="15"/>
      <c r="AH27" s="49"/>
      <c r="AI27" s="15"/>
      <c r="AJ27" s="15"/>
      <c r="AK27" s="16"/>
      <c r="AL27" s="49" t="str">
        <f>IF(ISBLANK(Input[[#This Row],[Risk-Adjusted]]),"",IF(Input[[#This Row],[Risk-Adjusted]]="No","N/A","PLEASE SPECIFY"))</f>
        <v/>
      </c>
      <c r="AM27" s="16"/>
      <c r="AN27" s="15"/>
      <c r="AO27" s="16"/>
      <c r="AP27" s="16"/>
      <c r="AQ27" s="16"/>
      <c r="AR27" s="15"/>
      <c r="AS27" s="15"/>
      <c r="AT27" s="15"/>
      <c r="AU27" s="15"/>
      <c r="AV27" s="15"/>
    </row>
    <row r="28" spans="1:48" x14ac:dyDescent="0.25">
      <c r="A28" s="49" t="str">
        <f>'Shadow Table'!A21</f>
        <v>Complete</v>
      </c>
      <c r="B28" s="47" t="str">
        <f>'Shadow Table'!B54</f>
        <v>Empty Row</v>
      </c>
      <c r="C28" s="49"/>
      <c r="D28" s="15"/>
      <c r="E28" s="49"/>
      <c r="F28" s="49"/>
      <c r="G28" s="49"/>
      <c r="H28" s="49"/>
      <c r="I28" s="49"/>
      <c r="J28" s="49"/>
      <c r="K28" s="49"/>
      <c r="L28" s="16"/>
      <c r="M28"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8" s="49"/>
      <c r="O28" s="16"/>
      <c r="P28" s="15"/>
      <c r="Q28" s="15"/>
      <c r="R28" s="15" t="str">
        <f>IF(ISBLANK(Input[[#This Row],[Changes Impact intent]]),"",IF(Input[[#This Row],[Changes Impact intent]]="Yes","PLEASE SPECIFY","N/A"))</f>
        <v/>
      </c>
      <c r="S28" s="15"/>
      <c r="T28" s="15" t="str">
        <f>IF(ISBLANK(Input[[#This Row],[Benchmarked against previous year]]),"",IF(Input[[#This Row],[Benchmarked against previous year]]="No","PLEASE SPECIFY","N/A"))</f>
        <v/>
      </c>
      <c r="U28" s="15"/>
      <c r="V28" s="15"/>
      <c r="W28" s="15"/>
      <c r="X28" s="15"/>
      <c r="Y28" s="49" t="str">
        <f>IF(Input[[#This Row],[High Priority]]="No","N/A","")</f>
        <v/>
      </c>
      <c r="Z28" s="49" t="str">
        <f>IF(ISBLANK(Input[[#This Row],[High Priority]]),"",IF(Input[[#This Row],[High Priority]]="Yes","",""))</f>
        <v/>
      </c>
      <c r="AA28" s="15"/>
      <c r="AB28" s="15"/>
      <c r="AC28" s="15"/>
      <c r="AD28" s="15"/>
      <c r="AE28" s="15"/>
      <c r="AF28" s="15"/>
      <c r="AG28" s="15"/>
      <c r="AH28" s="49"/>
      <c r="AI28" s="15"/>
      <c r="AJ28" s="15"/>
      <c r="AK28" s="16"/>
      <c r="AL28" s="49" t="str">
        <f>IF(ISBLANK(Input[[#This Row],[Risk-Adjusted]]),"",IF(Input[[#This Row],[Risk-Adjusted]]="No","N/A","PLEASE SPECIFY"))</f>
        <v/>
      </c>
      <c r="AM28" s="16"/>
      <c r="AN28" s="15"/>
      <c r="AO28" s="16"/>
      <c r="AP28" s="16"/>
      <c r="AQ28" s="16"/>
      <c r="AR28" s="15"/>
      <c r="AS28" s="15"/>
      <c r="AT28" s="15"/>
      <c r="AU28" s="15"/>
      <c r="AV28" s="15"/>
    </row>
    <row r="29" spans="1:48" x14ac:dyDescent="0.25">
      <c r="A29" s="49" t="str">
        <f>'Shadow Table'!A22</f>
        <v>Complete</v>
      </c>
      <c r="B29" s="47" t="str">
        <f>'Shadow Table'!B55</f>
        <v>Empty Row</v>
      </c>
      <c r="C29" s="49"/>
      <c r="D29" s="15"/>
      <c r="E29" s="49"/>
      <c r="F29" s="49"/>
      <c r="G29" s="49"/>
      <c r="H29" s="49"/>
      <c r="I29" s="49"/>
      <c r="J29" s="49"/>
      <c r="K29" s="49"/>
      <c r="L29" s="16"/>
      <c r="M29"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29" s="49"/>
      <c r="O29" s="16"/>
      <c r="P29" s="15"/>
      <c r="Q29" s="15"/>
      <c r="R29" s="15" t="str">
        <f>IF(ISBLANK(Input[[#This Row],[Changes Impact intent]]),"",IF(Input[[#This Row],[Changes Impact intent]]="Yes","PLEASE SPECIFY","N/A"))</f>
        <v/>
      </c>
      <c r="S29" s="15"/>
      <c r="T29" s="15" t="str">
        <f>IF(ISBLANK(Input[[#This Row],[Benchmarked against previous year]]),"",IF(Input[[#This Row],[Benchmarked against previous year]]="No","PLEASE SPECIFY","N/A"))</f>
        <v/>
      </c>
      <c r="U29" s="15"/>
      <c r="V29" s="15"/>
      <c r="W29" s="15"/>
      <c r="X29" s="15"/>
      <c r="Y29" s="49" t="str">
        <f>IF(Input[[#This Row],[High Priority]]="No","N/A","")</f>
        <v/>
      </c>
      <c r="Z29" s="49" t="str">
        <f>IF(ISBLANK(Input[[#This Row],[High Priority]]),"",IF(Input[[#This Row],[High Priority]]="Yes","",""))</f>
        <v/>
      </c>
      <c r="AA29" s="15"/>
      <c r="AB29" s="15"/>
      <c r="AC29" s="15"/>
      <c r="AD29" s="15"/>
      <c r="AE29" s="15"/>
      <c r="AF29" s="15"/>
      <c r="AG29" s="15"/>
      <c r="AH29" s="49"/>
      <c r="AI29" s="15"/>
      <c r="AJ29" s="15"/>
      <c r="AK29" s="16"/>
      <c r="AL29" s="49" t="str">
        <f>IF(ISBLANK(Input[[#This Row],[Risk-Adjusted]]),"",IF(Input[[#This Row],[Risk-Adjusted]]="No","N/A","PLEASE SPECIFY"))</f>
        <v/>
      </c>
      <c r="AM29" s="16"/>
      <c r="AN29" s="15"/>
      <c r="AO29" s="16"/>
      <c r="AP29" s="16"/>
      <c r="AQ29" s="16"/>
      <c r="AR29" s="15"/>
      <c r="AS29" s="15"/>
      <c r="AT29" s="15"/>
      <c r="AU29" s="15"/>
      <c r="AV29" s="15"/>
    </row>
    <row r="30" spans="1:48" x14ac:dyDescent="0.25">
      <c r="A30" s="49" t="str">
        <f>'Shadow Table'!A23</f>
        <v>Complete</v>
      </c>
      <c r="B30" s="47" t="str">
        <f>'Shadow Table'!B56</f>
        <v>Empty Row</v>
      </c>
      <c r="C30" s="49"/>
      <c r="D30" s="15"/>
      <c r="E30" s="49"/>
      <c r="F30" s="49"/>
      <c r="G30" s="49"/>
      <c r="H30" s="49"/>
      <c r="I30" s="49"/>
      <c r="J30" s="49"/>
      <c r="K30" s="49"/>
      <c r="L30" s="16"/>
      <c r="M30"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0" s="49"/>
      <c r="O30" s="16"/>
      <c r="P30" s="15"/>
      <c r="Q30" s="15"/>
      <c r="R30" s="15" t="str">
        <f>IF(ISBLANK(Input[[#This Row],[Changes Impact intent]]),"",IF(Input[[#This Row],[Changes Impact intent]]="Yes","PLEASE SPECIFY","N/A"))</f>
        <v/>
      </c>
      <c r="S30" s="15"/>
      <c r="T30" s="15" t="str">
        <f>IF(ISBLANK(Input[[#This Row],[Benchmarked against previous year]]),"",IF(Input[[#This Row],[Benchmarked against previous year]]="No","PLEASE SPECIFY","N/A"))</f>
        <v/>
      </c>
      <c r="U30" s="15"/>
      <c r="V30" s="15"/>
      <c r="W30" s="15"/>
      <c r="X30" s="15"/>
      <c r="Y30" s="49" t="str">
        <f>IF(Input[[#This Row],[High Priority]]="No","N/A","")</f>
        <v/>
      </c>
      <c r="Z30" s="49" t="str">
        <f>IF(ISBLANK(Input[[#This Row],[High Priority]]),"",IF(Input[[#This Row],[High Priority]]="Yes","",""))</f>
        <v/>
      </c>
      <c r="AA30" s="15"/>
      <c r="AB30" s="15"/>
      <c r="AC30" s="15"/>
      <c r="AD30" s="15"/>
      <c r="AE30" s="15"/>
      <c r="AF30" s="15"/>
      <c r="AG30" s="15"/>
      <c r="AH30" s="49"/>
      <c r="AI30" s="15"/>
      <c r="AJ30" s="15"/>
      <c r="AK30" s="16"/>
      <c r="AL30" s="49" t="str">
        <f>IF(ISBLANK(Input[[#This Row],[Risk-Adjusted]]),"",IF(Input[[#This Row],[Risk-Adjusted]]="No","N/A","PLEASE SPECIFY"))</f>
        <v/>
      </c>
      <c r="AM30" s="16"/>
      <c r="AN30" s="15"/>
      <c r="AO30" s="16"/>
      <c r="AP30" s="16"/>
      <c r="AQ30" s="16"/>
      <c r="AR30" s="15"/>
      <c r="AS30" s="15"/>
      <c r="AT30" s="15"/>
      <c r="AU30" s="15"/>
      <c r="AV30" s="15"/>
    </row>
    <row r="31" spans="1:48" x14ac:dyDescent="0.25">
      <c r="A31" s="49" t="str">
        <f>'Shadow Table'!A24</f>
        <v>Complete</v>
      </c>
      <c r="B31" s="47" t="str">
        <f>'Shadow Table'!B57</f>
        <v>Empty Row</v>
      </c>
      <c r="C31" s="49"/>
      <c r="D31" s="15"/>
      <c r="E31" s="49"/>
      <c r="F31" s="49"/>
      <c r="G31" s="49"/>
      <c r="H31" s="49"/>
      <c r="I31" s="49"/>
      <c r="J31" s="49"/>
      <c r="K31" s="49"/>
      <c r="L31" s="16"/>
      <c r="M31"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1" s="49"/>
      <c r="O31" s="16"/>
      <c r="P31" s="15"/>
      <c r="Q31" s="15"/>
      <c r="R31" s="15" t="str">
        <f>IF(ISBLANK(Input[[#This Row],[Changes Impact intent]]),"",IF(Input[[#This Row],[Changes Impact intent]]="Yes","PLEASE SPECIFY","N/A"))</f>
        <v/>
      </c>
      <c r="S31" s="15"/>
      <c r="T31" s="15" t="str">
        <f>IF(ISBLANK(Input[[#This Row],[Benchmarked against previous year]]),"",IF(Input[[#This Row],[Benchmarked against previous year]]="No","PLEASE SPECIFY","N/A"))</f>
        <v/>
      </c>
      <c r="U31" s="15"/>
      <c r="V31" s="15"/>
      <c r="W31" s="15"/>
      <c r="X31" s="15"/>
      <c r="Y31" s="49" t="str">
        <f>IF(Input[[#This Row],[High Priority]]="No","N/A","")</f>
        <v/>
      </c>
      <c r="Z31" s="49" t="str">
        <f>IF(ISBLANK(Input[[#This Row],[High Priority]]),"",IF(Input[[#This Row],[High Priority]]="Yes","",""))</f>
        <v/>
      </c>
      <c r="AA31" s="15"/>
      <c r="AB31" s="15"/>
      <c r="AC31" s="15"/>
      <c r="AD31" s="15"/>
      <c r="AE31" s="15"/>
      <c r="AF31" s="15"/>
      <c r="AG31" s="15"/>
      <c r="AH31" s="49"/>
      <c r="AI31" s="15"/>
      <c r="AJ31" s="15"/>
      <c r="AK31" s="16"/>
      <c r="AL31" s="49" t="str">
        <f>IF(ISBLANK(Input[[#This Row],[Risk-Adjusted]]),"",IF(Input[[#This Row],[Risk-Adjusted]]="No","N/A","PLEASE SPECIFY"))</f>
        <v/>
      </c>
      <c r="AM31" s="16"/>
      <c r="AN31" s="15"/>
      <c r="AO31" s="16"/>
      <c r="AP31" s="16"/>
      <c r="AQ31" s="16"/>
      <c r="AR31" s="15"/>
      <c r="AS31" s="15"/>
      <c r="AT31" s="15"/>
      <c r="AU31" s="15"/>
      <c r="AV31" s="15"/>
    </row>
    <row r="32" spans="1:48" x14ac:dyDescent="0.25">
      <c r="A32" s="49" t="str">
        <f>'Shadow Table'!A25</f>
        <v>Complete</v>
      </c>
      <c r="B32" s="47" t="str">
        <f>'Shadow Table'!B58</f>
        <v>Empty Row</v>
      </c>
      <c r="C32" s="49"/>
      <c r="D32" s="15"/>
      <c r="E32" s="49"/>
      <c r="F32" s="49"/>
      <c r="G32" s="49"/>
      <c r="H32" s="49"/>
      <c r="I32" s="49"/>
      <c r="J32" s="49"/>
      <c r="K32" s="49"/>
      <c r="L32" s="16"/>
      <c r="M32"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2" s="49"/>
      <c r="O32" s="16"/>
      <c r="P32" s="15"/>
      <c r="Q32" s="15"/>
      <c r="R32" s="15" t="str">
        <f>IF(ISBLANK(Input[[#This Row],[Changes Impact intent]]),"",IF(Input[[#This Row],[Changes Impact intent]]="Yes","PLEASE SPECIFY","N/A"))</f>
        <v/>
      </c>
      <c r="S32" s="15"/>
      <c r="T32" s="15" t="str">
        <f>IF(ISBLANK(Input[[#This Row],[Benchmarked against previous year]]),"",IF(Input[[#This Row],[Benchmarked against previous year]]="No","PLEASE SPECIFY","N/A"))</f>
        <v/>
      </c>
      <c r="U32" s="15"/>
      <c r="V32" s="15"/>
      <c r="W32" s="15"/>
      <c r="X32" s="15"/>
      <c r="Y32" s="49" t="str">
        <f>IF(Input[[#This Row],[High Priority]]="No","N/A","")</f>
        <v/>
      </c>
      <c r="Z32" s="49" t="str">
        <f>IF(ISBLANK(Input[[#This Row],[High Priority]]),"",IF(Input[[#This Row],[High Priority]]="Yes","",""))</f>
        <v/>
      </c>
      <c r="AA32" s="15"/>
      <c r="AB32" s="15"/>
      <c r="AC32" s="15"/>
      <c r="AD32" s="15"/>
      <c r="AE32" s="15"/>
      <c r="AF32" s="15"/>
      <c r="AG32" s="15"/>
      <c r="AH32" s="49"/>
      <c r="AI32" s="15"/>
      <c r="AJ32" s="15"/>
      <c r="AK32" s="16"/>
      <c r="AL32" s="49" t="str">
        <f>IF(ISBLANK(Input[[#This Row],[Risk-Adjusted]]),"",IF(Input[[#This Row],[Risk-Adjusted]]="No","N/A","PLEASE SPECIFY"))</f>
        <v/>
      </c>
      <c r="AM32" s="16"/>
      <c r="AN32" s="15"/>
      <c r="AO32" s="16"/>
      <c r="AP32" s="16"/>
      <c r="AQ32" s="16"/>
      <c r="AR32" s="15"/>
      <c r="AS32" s="15"/>
      <c r="AT32" s="15"/>
      <c r="AU32" s="15"/>
      <c r="AV32" s="15"/>
    </row>
    <row r="33" spans="1:48" x14ac:dyDescent="0.25">
      <c r="A33" s="49" t="str">
        <f>'Shadow Table'!A26</f>
        <v>Complete</v>
      </c>
      <c r="B33" s="47" t="str">
        <f>'Shadow Table'!B59</f>
        <v>Empty Row</v>
      </c>
      <c r="C33" s="49"/>
      <c r="D33" s="15"/>
      <c r="E33" s="49"/>
      <c r="F33" s="49"/>
      <c r="G33" s="49"/>
      <c r="H33" s="49"/>
      <c r="I33" s="49"/>
      <c r="J33" s="49"/>
      <c r="K33" s="49"/>
      <c r="L33" s="16"/>
      <c r="M33"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3" s="49"/>
      <c r="O33" s="16"/>
      <c r="P33" s="15"/>
      <c r="Q33" s="15"/>
      <c r="R33" s="15" t="str">
        <f>IF(ISBLANK(Input[[#This Row],[Changes Impact intent]]),"",IF(Input[[#This Row],[Changes Impact intent]]="Yes","PLEASE SPECIFY","N/A"))</f>
        <v/>
      </c>
      <c r="S33" s="15"/>
      <c r="T33" s="15" t="str">
        <f>IF(ISBLANK(Input[[#This Row],[Benchmarked against previous year]]),"",IF(Input[[#This Row],[Benchmarked against previous year]]="No","PLEASE SPECIFY","N/A"))</f>
        <v/>
      </c>
      <c r="U33" s="15"/>
      <c r="V33" s="15"/>
      <c r="W33" s="15"/>
      <c r="X33" s="15"/>
      <c r="Y33" s="49" t="str">
        <f>IF(Input[[#This Row],[High Priority]]="No","N/A","")</f>
        <v/>
      </c>
      <c r="Z33" s="49" t="str">
        <f>IF(ISBLANK(Input[[#This Row],[High Priority]]),"",IF(Input[[#This Row],[High Priority]]="Yes","",""))</f>
        <v/>
      </c>
      <c r="AA33" s="15"/>
      <c r="AB33" s="15"/>
      <c r="AC33" s="15"/>
      <c r="AD33" s="15"/>
      <c r="AE33" s="15"/>
      <c r="AF33" s="15"/>
      <c r="AG33" s="15"/>
      <c r="AH33" s="49"/>
      <c r="AI33" s="15"/>
      <c r="AJ33" s="15"/>
      <c r="AK33" s="16"/>
      <c r="AL33" s="49" t="str">
        <f>IF(ISBLANK(Input[[#This Row],[Risk-Adjusted]]),"",IF(Input[[#This Row],[Risk-Adjusted]]="No","N/A","PLEASE SPECIFY"))</f>
        <v/>
      </c>
      <c r="AM33" s="16"/>
      <c r="AN33" s="15"/>
      <c r="AO33" s="16"/>
      <c r="AP33" s="16"/>
      <c r="AQ33" s="16"/>
      <c r="AR33" s="15"/>
      <c r="AS33" s="15"/>
      <c r="AT33" s="15"/>
      <c r="AU33" s="15"/>
      <c r="AV33" s="15"/>
    </row>
    <row r="34" spans="1:48" x14ac:dyDescent="0.25">
      <c r="A34" s="49" t="str">
        <f>'Shadow Table'!A27</f>
        <v>Complete</v>
      </c>
      <c r="B34" s="47" t="str">
        <f>'Shadow Table'!B60</f>
        <v>Empty Row</v>
      </c>
      <c r="C34" s="49"/>
      <c r="D34" s="15"/>
      <c r="E34" s="49"/>
      <c r="F34" s="49"/>
      <c r="G34" s="49"/>
      <c r="H34" s="49"/>
      <c r="I34" s="49"/>
      <c r="J34" s="49"/>
      <c r="K34" s="49"/>
      <c r="L34" s="16"/>
      <c r="M34"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4" s="49"/>
      <c r="O34" s="16"/>
      <c r="P34" s="15"/>
      <c r="Q34" s="15"/>
      <c r="R34" s="15" t="str">
        <f>IF(ISBLANK(Input[[#This Row],[Changes Impact intent]]),"",IF(Input[[#This Row],[Changes Impact intent]]="Yes","PLEASE SPECIFY","N/A"))</f>
        <v/>
      </c>
      <c r="S34" s="15"/>
      <c r="T34" s="15" t="str">
        <f>IF(ISBLANK(Input[[#This Row],[Benchmarked against previous year]]),"",IF(Input[[#This Row],[Benchmarked against previous year]]="No","PLEASE SPECIFY","N/A"))</f>
        <v/>
      </c>
      <c r="U34" s="15"/>
      <c r="V34" s="15"/>
      <c r="W34" s="15"/>
      <c r="X34" s="15"/>
      <c r="Y34" s="49" t="str">
        <f>IF(Input[[#This Row],[High Priority]]="No","N/A","")</f>
        <v/>
      </c>
      <c r="Z34" s="49" t="str">
        <f>IF(ISBLANK(Input[[#This Row],[High Priority]]),"",IF(Input[[#This Row],[High Priority]]="Yes","",""))</f>
        <v/>
      </c>
      <c r="AA34" s="15"/>
      <c r="AB34" s="15"/>
      <c r="AC34" s="15"/>
      <c r="AD34" s="15"/>
      <c r="AE34" s="15"/>
      <c r="AF34" s="15"/>
      <c r="AG34" s="15"/>
      <c r="AH34" s="49"/>
      <c r="AI34" s="15"/>
      <c r="AJ34" s="15"/>
      <c r="AK34" s="16"/>
      <c r="AL34" s="49" t="str">
        <f>IF(ISBLANK(Input[[#This Row],[Risk-Adjusted]]),"",IF(Input[[#This Row],[Risk-Adjusted]]="No","N/A","PLEASE SPECIFY"))</f>
        <v/>
      </c>
      <c r="AM34" s="16"/>
      <c r="AN34" s="15"/>
      <c r="AO34" s="16"/>
      <c r="AP34" s="16"/>
      <c r="AQ34" s="16"/>
      <c r="AR34" s="15"/>
      <c r="AS34" s="15"/>
      <c r="AT34" s="15"/>
      <c r="AU34" s="15"/>
      <c r="AV34" s="15"/>
    </row>
    <row r="35" spans="1:48" x14ac:dyDescent="0.25">
      <c r="A35" s="49" t="str">
        <f>'Shadow Table'!A28</f>
        <v>Complete</v>
      </c>
      <c r="B35" s="47" t="str">
        <f>'Shadow Table'!B61</f>
        <v>Empty Row</v>
      </c>
      <c r="C35" s="49"/>
      <c r="D35" s="15"/>
      <c r="E35" s="49"/>
      <c r="F35" s="49"/>
      <c r="G35" s="49"/>
      <c r="H35" s="49"/>
      <c r="I35" s="49"/>
      <c r="J35" s="49"/>
      <c r="K35" s="49"/>
      <c r="L35" s="16"/>
      <c r="M35"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5" s="49"/>
      <c r="O35" s="16"/>
      <c r="P35" s="15"/>
      <c r="Q35" s="15"/>
      <c r="R35" s="15" t="str">
        <f>IF(ISBLANK(Input[[#This Row],[Changes Impact intent]]),"",IF(Input[[#This Row],[Changes Impact intent]]="Yes","PLEASE SPECIFY","N/A"))</f>
        <v/>
      </c>
      <c r="S35" s="15"/>
      <c r="T35" s="15" t="str">
        <f>IF(ISBLANK(Input[[#This Row],[Benchmarked against previous year]]),"",IF(Input[[#This Row],[Benchmarked against previous year]]="No","PLEASE SPECIFY","N/A"))</f>
        <v/>
      </c>
      <c r="U35" s="15"/>
      <c r="V35" s="15"/>
      <c r="W35" s="15"/>
      <c r="X35" s="15"/>
      <c r="Y35" s="49" t="str">
        <f>IF(Input[[#This Row],[High Priority]]="No","N/A","")</f>
        <v/>
      </c>
      <c r="Z35" s="49" t="str">
        <f>IF(ISBLANK(Input[[#This Row],[High Priority]]),"",IF(Input[[#This Row],[High Priority]]="Yes","",""))</f>
        <v/>
      </c>
      <c r="AA35" s="15"/>
      <c r="AB35" s="15"/>
      <c r="AC35" s="15"/>
      <c r="AD35" s="15"/>
      <c r="AE35" s="15"/>
      <c r="AF35" s="15"/>
      <c r="AG35" s="15"/>
      <c r="AH35" s="49"/>
      <c r="AI35" s="15"/>
      <c r="AJ35" s="15"/>
      <c r="AK35" s="16"/>
      <c r="AL35" s="49" t="str">
        <f>IF(ISBLANK(Input[[#This Row],[Risk-Adjusted]]),"",IF(Input[[#This Row],[Risk-Adjusted]]="No","N/A","PLEASE SPECIFY"))</f>
        <v/>
      </c>
      <c r="AM35" s="16"/>
      <c r="AN35" s="15"/>
      <c r="AO35" s="16"/>
      <c r="AP35" s="16"/>
      <c r="AQ35" s="16"/>
      <c r="AR35" s="15"/>
      <c r="AS35" s="15"/>
      <c r="AT35" s="15"/>
      <c r="AU35" s="15"/>
      <c r="AV35" s="15"/>
    </row>
    <row r="36" spans="1:48" x14ac:dyDescent="0.25">
      <c r="A36" s="49" t="str">
        <f>'Shadow Table'!A29</f>
        <v>Complete</v>
      </c>
      <c r="B36" s="47" t="str">
        <f>'Shadow Table'!B62</f>
        <v>Empty Row</v>
      </c>
      <c r="C36" s="49"/>
      <c r="D36" s="15"/>
      <c r="E36" s="49"/>
      <c r="F36" s="49"/>
      <c r="G36" s="49"/>
      <c r="H36" s="49"/>
      <c r="I36" s="49"/>
      <c r="J36" s="49"/>
      <c r="K36" s="49"/>
      <c r="L36" s="16"/>
      <c r="M36"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6" s="49"/>
      <c r="O36" s="16"/>
      <c r="P36" s="15"/>
      <c r="Q36" s="15"/>
      <c r="R36" s="15" t="str">
        <f>IF(ISBLANK(Input[[#This Row],[Changes Impact intent]]),"",IF(Input[[#This Row],[Changes Impact intent]]="Yes","PLEASE SPECIFY","N/A"))</f>
        <v/>
      </c>
      <c r="S36" s="15"/>
      <c r="T36" s="15" t="str">
        <f>IF(ISBLANK(Input[[#This Row],[Benchmarked against previous year]]),"",IF(Input[[#This Row],[Benchmarked against previous year]]="No","PLEASE SPECIFY","N/A"))</f>
        <v/>
      </c>
      <c r="U36" s="15"/>
      <c r="V36" s="15"/>
      <c r="W36" s="15"/>
      <c r="X36" s="15"/>
      <c r="Y36" s="49" t="str">
        <f>IF(Input[[#This Row],[High Priority]]="No","N/A","")</f>
        <v/>
      </c>
      <c r="Z36" s="49" t="str">
        <f>IF(ISBLANK(Input[[#This Row],[High Priority]]),"",IF(Input[[#This Row],[High Priority]]="Yes","",""))</f>
        <v/>
      </c>
      <c r="AA36" s="15"/>
      <c r="AB36" s="15"/>
      <c r="AC36" s="15"/>
      <c r="AD36" s="15"/>
      <c r="AE36" s="15"/>
      <c r="AF36" s="15"/>
      <c r="AG36" s="15"/>
      <c r="AH36" s="49"/>
      <c r="AI36" s="15"/>
      <c r="AJ36" s="15"/>
      <c r="AK36" s="16"/>
      <c r="AL36" s="49" t="str">
        <f>IF(ISBLANK(Input[[#This Row],[Risk-Adjusted]]),"",IF(Input[[#This Row],[Risk-Adjusted]]="No","N/A","PLEASE SPECIFY"))</f>
        <v/>
      </c>
      <c r="AM36" s="16"/>
      <c r="AN36" s="15"/>
      <c r="AO36" s="16"/>
      <c r="AP36" s="16"/>
      <c r="AQ36" s="16"/>
      <c r="AR36" s="15"/>
      <c r="AS36" s="15"/>
      <c r="AT36" s="15"/>
      <c r="AU36" s="15"/>
      <c r="AV36" s="15"/>
    </row>
    <row r="37" spans="1:48" x14ac:dyDescent="0.25">
      <c r="A37" s="49" t="str">
        <f>'Shadow Table'!A30</f>
        <v>Complete</v>
      </c>
      <c r="B37" s="47" t="str">
        <f>'Shadow Table'!B63</f>
        <v>Empty Row</v>
      </c>
      <c r="C37" s="49"/>
      <c r="D37" s="15"/>
      <c r="E37" s="49"/>
      <c r="F37" s="49"/>
      <c r="G37" s="49"/>
      <c r="H37" s="49"/>
      <c r="I37" s="49"/>
      <c r="J37" s="49"/>
      <c r="K37" s="49"/>
      <c r="L37" s="16"/>
      <c r="M37"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7" s="49"/>
      <c r="O37" s="16"/>
      <c r="P37" s="15"/>
      <c r="Q37" s="15"/>
      <c r="R37" s="15" t="str">
        <f>IF(ISBLANK(Input[[#This Row],[Changes Impact intent]]),"",IF(Input[[#This Row],[Changes Impact intent]]="Yes","PLEASE SPECIFY","N/A"))</f>
        <v/>
      </c>
      <c r="S37" s="15"/>
      <c r="T37" s="15" t="str">
        <f>IF(ISBLANK(Input[[#This Row],[Benchmarked against previous year]]),"",IF(Input[[#This Row],[Benchmarked against previous year]]="No","PLEASE SPECIFY","N/A"))</f>
        <v/>
      </c>
      <c r="U37" s="15"/>
      <c r="V37" s="15"/>
      <c r="W37" s="15"/>
      <c r="X37" s="15"/>
      <c r="Y37" s="49" t="str">
        <f>IF(Input[[#This Row],[High Priority]]="No","N/A","")</f>
        <v/>
      </c>
      <c r="Z37" s="49" t="str">
        <f>IF(ISBLANK(Input[[#This Row],[High Priority]]),"",IF(Input[[#This Row],[High Priority]]="Yes","",""))</f>
        <v/>
      </c>
      <c r="AA37" s="15"/>
      <c r="AB37" s="15"/>
      <c r="AC37" s="15"/>
      <c r="AD37" s="15"/>
      <c r="AE37" s="15"/>
      <c r="AF37" s="15"/>
      <c r="AG37" s="15"/>
      <c r="AH37" s="49"/>
      <c r="AI37" s="15"/>
      <c r="AJ37" s="15"/>
      <c r="AK37" s="16"/>
      <c r="AL37" s="49" t="str">
        <f>IF(ISBLANK(Input[[#This Row],[Risk-Adjusted]]),"",IF(Input[[#This Row],[Risk-Adjusted]]="No","N/A","PLEASE SPECIFY"))</f>
        <v/>
      </c>
      <c r="AM37" s="16"/>
      <c r="AN37" s="15"/>
      <c r="AO37" s="16"/>
      <c r="AP37" s="16"/>
      <c r="AQ37" s="16"/>
      <c r="AR37" s="15"/>
      <c r="AS37" s="15"/>
      <c r="AT37" s="15"/>
      <c r="AU37" s="15"/>
      <c r="AV37" s="15"/>
    </row>
    <row r="38" spans="1:48" x14ac:dyDescent="0.25">
      <c r="A38" s="49" t="str">
        <f>'Shadow Table'!A31</f>
        <v>Complete</v>
      </c>
      <c r="B38" s="47" t="str">
        <f>'Shadow Table'!B64</f>
        <v>Empty Row</v>
      </c>
      <c r="C38" s="49"/>
      <c r="D38" s="15"/>
      <c r="E38" s="49"/>
      <c r="F38" s="49"/>
      <c r="G38" s="49"/>
      <c r="H38" s="49"/>
      <c r="I38" s="49"/>
      <c r="J38" s="49"/>
      <c r="K38" s="49"/>
      <c r="L38" s="16"/>
      <c r="M38" s="49" t="str">
        <f>IF(ISBLANK(Input[[#This Row],[Data Source Used for the Measure]]),"",IF(OR(Input[[#This Row],[Data Source Used for the Measure]]='Support Tables'!$C$17,Input[[#This Row],[Data Source Used for the Measure]]='Support Tables'!$C$19,Input[[#This Row],[Data Source Used for the Measure]]='Support Tables'!$C$7),"PLEASE SPECIFY","N/A"))</f>
        <v/>
      </c>
      <c r="N38" s="49"/>
      <c r="O38" s="16"/>
      <c r="P38" s="15"/>
      <c r="Q38" s="15"/>
      <c r="R38" s="15" t="str">
        <f>IF(ISBLANK(Input[[#This Row],[Changes Impact intent]]),"",IF(Input[[#This Row],[Changes Impact intent]]="Yes","PLEASE SPECIFY","N/A"))</f>
        <v/>
      </c>
      <c r="S38" s="15"/>
      <c r="T38" s="15" t="str">
        <f>IF(ISBLANK(Input[[#This Row],[Benchmarked against previous year]]),"",IF(Input[[#This Row],[Benchmarked against previous year]]="No","PLEASE SPECIFY","N/A"))</f>
        <v/>
      </c>
      <c r="U38" s="15"/>
      <c r="V38" s="15"/>
      <c r="W38" s="15"/>
      <c r="X38" s="15"/>
      <c r="Y38" s="49" t="str">
        <f>IF(Input[[#This Row],[High Priority]]="No","N/A","")</f>
        <v/>
      </c>
      <c r="Z38" s="49" t="str">
        <f>IF(ISBLANK(Input[[#This Row],[High Priority]]),"",IF(Input[[#This Row],[High Priority]]="Yes","",""))</f>
        <v/>
      </c>
      <c r="AA38" s="15"/>
      <c r="AB38" s="15"/>
      <c r="AC38" s="15"/>
      <c r="AD38" s="15"/>
      <c r="AE38" s="15"/>
      <c r="AF38" s="15"/>
      <c r="AG38" s="15"/>
      <c r="AH38" s="49"/>
      <c r="AI38" s="15"/>
      <c r="AJ38" s="15"/>
      <c r="AK38" s="16"/>
      <c r="AL38" s="49" t="str">
        <f>IF(ISBLANK(Input[[#This Row],[Risk-Adjusted]]),"",IF(Input[[#This Row],[Risk-Adjusted]]="No","N/A","PLEASE SPECIFY"))</f>
        <v/>
      </c>
      <c r="AM38" s="16"/>
      <c r="AN38" s="15"/>
      <c r="AO38" s="16"/>
      <c r="AP38" s="16"/>
      <c r="AQ38" s="16"/>
      <c r="AR38" s="15"/>
      <c r="AS38" s="15"/>
      <c r="AT38" s="15"/>
      <c r="AU38" s="15"/>
      <c r="AV38" s="15"/>
    </row>
    <row r="39" spans="1:48" hidden="1" x14ac:dyDescent="0.25"/>
  </sheetData>
  <sheetProtection algorithmName="SHA-512" hashValue="YMr0swq1gwqv0osiYyD/ur301lRNQPE/QE7lkAgN5O56yfeYBLDfaTncnUiFK5bFMgb1inS2JIA2+7ZVpBpyJA==" saltValue="m3OpTONQuf9MJUuOV1/t4A==" spinCount="100000" sheet="1" objects="1" scenarios="1"/>
  <protectedRanges>
    <protectedRange sqref="B1:B4 C9:AR38" name="QCDR Main Input"/>
  </protectedRanges>
  <conditionalFormatting sqref="C9:C38">
    <cfRule type="expression" dxfId="125" priority="30">
      <formula>ISNUMBER(SEARCH("Column C",$B9))</formula>
    </cfRule>
  </conditionalFormatting>
  <conditionalFormatting sqref="D9:D38">
    <cfRule type="expression" dxfId="124" priority="29">
      <formula>ISNUMBER(SEARCH("Column D",$B9))</formula>
    </cfRule>
  </conditionalFormatting>
  <conditionalFormatting sqref="E9:E38">
    <cfRule type="expression" dxfId="123" priority="28">
      <formula>ISNUMBER(SEARCH("Column E",$B9))</formula>
    </cfRule>
  </conditionalFormatting>
  <conditionalFormatting sqref="F9:F38">
    <cfRule type="expression" dxfId="122" priority="27">
      <formula>ISNUMBER(SEARCH("Column F",$B9))</formula>
    </cfRule>
  </conditionalFormatting>
  <conditionalFormatting sqref="G9:G38">
    <cfRule type="expression" dxfId="121" priority="26">
      <formula>ISNUMBER(SEARCH("Column G",$B9))</formula>
    </cfRule>
  </conditionalFormatting>
  <conditionalFormatting sqref="H9:H38">
    <cfRule type="expression" dxfId="120" priority="25">
      <formula>ISNUMBER(SEARCH("Column H",$B9))</formula>
    </cfRule>
  </conditionalFormatting>
  <conditionalFormatting sqref="I9:I38">
    <cfRule type="expression" dxfId="119" priority="24">
      <formula>ISNUMBER(SEARCH("Column I",$B9))</formula>
    </cfRule>
  </conditionalFormatting>
  <conditionalFormatting sqref="J9:J38">
    <cfRule type="expression" dxfId="118" priority="23">
      <formula>ISNUMBER(SEARCH("Column J",$B9))</formula>
    </cfRule>
  </conditionalFormatting>
  <conditionalFormatting sqref="K9:K38">
    <cfRule type="expression" dxfId="117" priority="22">
      <formula>ISNUMBER(SEARCH("Column K",$B9))</formula>
    </cfRule>
  </conditionalFormatting>
  <conditionalFormatting sqref="L9:L38">
    <cfRule type="expression" dxfId="116" priority="21">
      <formula>ISNUMBER(SEARCH("Column L",$B9))</formula>
    </cfRule>
  </conditionalFormatting>
  <conditionalFormatting sqref="M9:M38">
    <cfRule type="expression" dxfId="115" priority="20">
      <formula>ISNUMBER(SEARCH("Column M",$B9))</formula>
    </cfRule>
  </conditionalFormatting>
  <conditionalFormatting sqref="N9:N38">
    <cfRule type="expression" dxfId="114" priority="19">
      <formula>ISNUMBER(SEARCH("Column N",$B9))</formula>
    </cfRule>
  </conditionalFormatting>
  <conditionalFormatting sqref="P9:P38">
    <cfRule type="expression" dxfId="113" priority="18">
      <formula>ISNUMBER(SEARCH("Column P",$B9))</formula>
    </cfRule>
  </conditionalFormatting>
  <conditionalFormatting sqref="U9:U38">
    <cfRule type="expression" dxfId="112" priority="17">
      <formula>ISNUMBER(SEARCH("Column U",$B9))</formula>
    </cfRule>
  </conditionalFormatting>
  <conditionalFormatting sqref="X9:X38">
    <cfRule type="expression" dxfId="111" priority="16">
      <formula>ISNUMBER(SEARCH("Column X",$B9))</formula>
    </cfRule>
  </conditionalFormatting>
  <conditionalFormatting sqref="Y9:Y38">
    <cfRule type="expression" dxfId="110" priority="15">
      <formula>ISNUMBER(SEARCH("Column Y",$B9))</formula>
    </cfRule>
  </conditionalFormatting>
  <conditionalFormatting sqref="Z9:Z38">
    <cfRule type="expression" dxfId="109" priority="14">
      <formula>ISNUMBER(SEARCH("Column Z",$B9))</formula>
    </cfRule>
  </conditionalFormatting>
  <conditionalFormatting sqref="AA9:AA38">
    <cfRule type="expression" dxfId="108" priority="13">
      <formula>ISNUMBER(SEARCH("Column AA",$B9))</formula>
    </cfRule>
  </conditionalFormatting>
  <conditionalFormatting sqref="AB9:AB38">
    <cfRule type="expression" dxfId="107" priority="12">
      <formula>ISNUMBER(SEARCH("Column AB",$B9))</formula>
    </cfRule>
  </conditionalFormatting>
  <conditionalFormatting sqref="AC9:AC38">
    <cfRule type="expression" dxfId="106" priority="11">
      <formula>ISNUMBER(SEARCH("Column AC",$B9))</formula>
    </cfRule>
  </conditionalFormatting>
  <conditionalFormatting sqref="AD9:AD38">
    <cfRule type="expression" dxfId="105" priority="10">
      <formula>ISNUMBER(SEARCH("Column AD",$B9))</formula>
    </cfRule>
  </conditionalFormatting>
  <conditionalFormatting sqref="AE9:AE38">
    <cfRule type="expression" dxfId="104" priority="9">
      <formula>ISNUMBER(SEARCH("Column AE",$B9))</formula>
    </cfRule>
  </conditionalFormatting>
  <conditionalFormatting sqref="AF9:AF38">
    <cfRule type="expression" dxfId="103" priority="8">
      <formula>ISNUMBER(SEARCH("Column AF",$B9))</formula>
    </cfRule>
  </conditionalFormatting>
  <conditionalFormatting sqref="AG9:AG38">
    <cfRule type="expression" dxfId="102" priority="7">
      <formula>ISNUMBER(SEARCH("Column AG",$B9))</formula>
    </cfRule>
  </conditionalFormatting>
  <conditionalFormatting sqref="AJ9:AJ38">
    <cfRule type="expression" dxfId="101" priority="6">
      <formula>ISNUMBER(SEARCH("Column AJ",$B9))</formula>
    </cfRule>
  </conditionalFormatting>
  <conditionalFormatting sqref="AK9:AK38">
    <cfRule type="expression" dxfId="100" priority="5">
      <formula>ISNUMBER(SEARCH("Column AK",$B9))</formula>
    </cfRule>
  </conditionalFormatting>
  <conditionalFormatting sqref="AL9:AL38">
    <cfRule type="expression" dxfId="99" priority="4">
      <formula>ISNUMBER(SEARCH("Column AL",$B9))</formula>
    </cfRule>
  </conditionalFormatting>
  <conditionalFormatting sqref="AN9:AN38">
    <cfRule type="expression" dxfId="98" priority="3">
      <formula>ISNUMBER(SEARCH("Column AN",$B9))</formula>
    </cfRule>
  </conditionalFormatting>
  <conditionalFormatting sqref="AO9:AO38">
    <cfRule type="expression" dxfId="97" priority="2">
      <formula>ISNUMBER(SEARCH("Column AO",$B9))</formula>
    </cfRule>
  </conditionalFormatting>
  <conditionalFormatting sqref="AP9:AP38">
    <cfRule type="expression" dxfId="96" priority="1">
      <formula>ISNUMBER(SEARCH("Column AP",$B9))</formula>
    </cfRule>
  </conditionalFormatting>
  <dataValidations count="9">
    <dataValidation type="list" showInputMessage="1" showErrorMessage="1" sqref="P9:P38" xr:uid="{979EAADE-7250-4516-BD40-4A5D87BA2D89}">
      <formula1>"New QCDR Measure, Existing Approved QCDR Measure With No Changes, Existing Approved QCDR Measure With Changes"</formula1>
    </dataValidation>
    <dataValidation type="list" allowBlank="1" showInputMessage="1" showErrorMessage="1" sqref="AK9:AK38 AD9:AG38 Q9:Q38 S9:S38" xr:uid="{00000000-0002-0000-0100-000004000000}">
      <formula1>"No, Yes"</formula1>
    </dataValidation>
    <dataValidation type="custom" allowBlank="1" showInputMessage="1" showErrorMessage="1" prompt="Enter N/A if not applicable. _x000a__x000a_Otherwise provide an answer" sqref="D9:D38 N9:N38 I9:K38" xr:uid="{217DB2FB-7E67-4C69-AD8F-BAEBEEC28997}">
      <formula1>OR(D9="N/A",LEN(D9)&gt;0)</formula1>
    </dataValidation>
    <dataValidation type="custom" showInputMessage="1" showErrorMessage="1" prompt="Must be a value" sqref="E9:E38" xr:uid="{1E4A2AB5-1F6C-4300-AAE9-51C72C9506B7}">
      <formula1>LEN(E9)&gt;0</formula1>
    </dataValidation>
    <dataValidation type="list" allowBlank="1" showInputMessage="1" showErrorMessage="1" sqref="X9:X38" xr:uid="{6150E271-90BA-4DBF-BD3E-0209BAC5DF7F}">
      <formula1>"Yes,No"</formula1>
    </dataValidation>
    <dataValidation type="list" allowBlank="1" showInputMessage="1" showErrorMessage="1" sqref="Y9:Y38" xr:uid="{2AC8424D-6C61-43E4-A0B0-61A485141ECD}">
      <formula1>IF($X9="Yes",INDIRECT($X9&amp;"prioritytype"),INDIRECT($X9))</formula1>
    </dataValidation>
    <dataValidation type="custom" allowBlank="1" showInputMessage="1" showErrorMessage="1" sqref="F9:H38" xr:uid="{3171DBDD-5785-476D-A192-FDA75EEF7BA7}">
      <formula1>OR(F9="N/A",LEN(F9)&gt;0)</formula1>
    </dataValidation>
    <dataValidation type="list" allowBlank="1" showInputMessage="1" showErrorMessage="1" sqref="Q9:Q38" xr:uid="{05CA0A6E-F538-462B-9721-3BBE3A8DE28C}">
      <formula1>"""Yes, ""No"""</formula1>
    </dataValidation>
    <dataValidation type="list" showInputMessage="1" showErrorMessage="1" sqref="S9:S38" xr:uid="{424A1E42-14F4-49C3-8000-16D44976CEE4}">
      <formula1>"""Yes"",""No"""</formula1>
    </dataValidation>
  </dataValidations>
  <pageMargins left="0.7" right="0.7" top="0.75" bottom="0.75" header="0.3" footer="0.3"/>
  <pageSetup orientation="portrait" r:id="rId1"/>
  <legacyDrawing r:id="rId2"/>
  <tableParts count="1">
    <tablePart r:id="rId3"/>
  </tableParts>
  <extLst>
    <ext xmlns:x14="http://schemas.microsoft.com/office/spreadsheetml/2009/9/main" uri="{CCE6A557-97BC-4b89-ADB6-D9C93CAAB3DF}">
      <x14:dataValidations xmlns:xm="http://schemas.microsoft.com/office/excel/2006/main" count="8">
        <x14:dataValidation type="list" allowBlank="1" showInputMessage="1" showErrorMessage="1" xr:uid="{50F26C0F-2D29-422B-B048-0BAA9713E050}">
          <x14:formula1>
            <xm:f>'Support Tables'!$U$2:$U$8</xm:f>
          </x14:formula1>
          <xm:sqref>Z9:Z38</xm:sqref>
        </x14:dataValidation>
        <x14:dataValidation type="list" allowBlank="1" showInputMessage="1" showErrorMessage="1" xr:uid="{BCC97CDB-5CDD-441C-BC1D-31B1E6D89F7C}">
          <x14:formula1>
            <xm:f>'Support Tables'!$E$2:$E$20</xm:f>
          </x14:formula1>
          <xm:sqref>AB9:AB38</xm:sqref>
        </x14:dataValidation>
        <x14:dataValidation type="list" allowBlank="1" showInputMessage="1" showErrorMessage="1" xr:uid="{6417FCFA-77EC-4314-B228-641740C56864}">
          <x14:formula1>
            <xm:f>'Support Tables'!$C$2:$C$19</xm:f>
          </x14:formula1>
          <xm:sqref>L9:L38</xm:sqref>
        </x14:dataValidation>
        <x14:dataValidation type="list" allowBlank="1" showInputMessage="1" showErrorMessage="1" xr:uid="{7CFBF0D9-AFD3-4AA8-BAB8-8C9E38D1B0C9}">
          <x14:formula1>
            <xm:f>'Support Tables'!$G$2:$G$3</xm:f>
          </x14:formula1>
          <xm:sqref>C9:C38</xm:sqref>
        </x14:dataValidation>
        <x14:dataValidation type="list" allowBlank="1" showInputMessage="1" showErrorMessage="1" prompt="Enter No if not applicable. _x000a__x000a_Otherwise provide an answer" xr:uid="{B1D0AE2D-C85F-4800-84DC-838F4BA2FD8A}">
          <x14:formula1>
            <xm:f>'Support Tables'!$O$2:$O$4</xm:f>
          </x14:formula1>
          <xm:sqref>U9:U38</xm:sqref>
        </x14:dataValidation>
        <x14:dataValidation type="list" allowBlank="1" showInputMessage="1" showErrorMessage="1" xr:uid="{337F4F31-F79E-4118-AAC9-48C81B9632F2}">
          <x14:formula1>
            <xm:f>'Support Tables'!$Q$2:$Q$4</xm:f>
          </x14:formula1>
          <xm:sqref>AV9:AV38</xm:sqref>
        </x14:dataValidation>
        <x14:dataValidation type="list" allowBlank="1" showInputMessage="1" showErrorMessage="1" xr:uid="{F30B1937-DFA8-4402-A2DC-078A50E72FDB}">
          <x14:formula1>
            <xm:f>'Support Tables'!$S$2:$S$7</xm:f>
          </x14:formula1>
          <xm:sqref>AA9:AA38</xm:sqref>
        </x14:dataValidation>
        <x14:dataValidation type="list" allowBlank="1" showInputMessage="1" showErrorMessage="1" xr:uid="{D7978143-4F2B-4D77-B271-8A3EB9EE5F00}">
          <x14:formula1>
            <xm:f>'Support Tables'!$W$2:$W$13</xm:f>
          </x14:formula1>
          <xm:sqref>AJ9:AJ38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87748-20E6-49BF-A123-B871435CAAEB}">
  <dimension ref="A1:AV64"/>
  <sheetViews>
    <sheetView workbookViewId="0">
      <selection activeCell="B2" sqref="B2"/>
    </sheetView>
  </sheetViews>
  <sheetFormatPr defaultRowHeight="15" x14ac:dyDescent="0.25"/>
  <cols>
    <col min="1" max="1" width="11" customWidth="1"/>
    <col min="2" max="2" width="14.42578125" bestFit="1" customWidth="1"/>
    <col min="3" max="3" width="37.5703125" customWidth="1"/>
    <col min="4" max="5" width="59.28515625" bestFit="1" customWidth="1"/>
    <col min="6" max="6" width="31.140625" bestFit="1" customWidth="1"/>
    <col min="7" max="7" width="37.7109375" bestFit="1" customWidth="1"/>
    <col min="8" max="8" width="57.28515625" bestFit="1" customWidth="1"/>
    <col min="9" max="9" width="54.5703125" bestFit="1" customWidth="1"/>
    <col min="10" max="10" width="24.42578125" customWidth="1"/>
    <col min="11" max="11" width="24.85546875" customWidth="1"/>
    <col min="12" max="12" width="22.42578125" customWidth="1"/>
    <col min="13" max="13" width="33.28515625" customWidth="1"/>
    <col min="14" max="14" width="61" customWidth="1"/>
    <col min="15" max="15" width="30.28515625" customWidth="1"/>
    <col min="16" max="16" width="25.7109375" customWidth="1"/>
    <col min="17" max="17" width="21.140625" customWidth="1"/>
    <col min="18" max="18" width="21.85546875" customWidth="1"/>
    <col min="19" max="19" width="22.85546875" customWidth="1"/>
    <col min="20" max="20" width="20.28515625" customWidth="1"/>
    <col min="21" max="21" width="20.85546875" customWidth="1"/>
    <col min="22" max="22" width="14.140625" customWidth="1"/>
    <col min="23" max="23" width="18.85546875" customWidth="1"/>
    <col min="24" max="24" width="14.28515625" customWidth="1"/>
    <col min="25" max="25" width="19.7109375" customWidth="1"/>
    <col min="26" max="26" width="26.28515625" customWidth="1"/>
    <col min="27" max="27" width="23.140625" customWidth="1"/>
    <col min="28" max="28" width="18" customWidth="1"/>
    <col min="29" max="29" width="22.5703125" customWidth="1"/>
    <col min="30" max="30" width="29.42578125" customWidth="1"/>
    <col min="31" max="31" width="16" customWidth="1"/>
    <col min="32" max="32" width="19.42578125" customWidth="1"/>
    <col min="33" max="33" width="15.42578125" customWidth="1"/>
    <col min="34" max="34" width="20.42578125" customWidth="1"/>
    <col min="35" max="35" width="25.5703125" customWidth="1"/>
    <col min="36" max="36" width="24.7109375" customWidth="1"/>
    <col min="37" max="37" width="31.140625" customWidth="1"/>
    <col min="38" max="38" width="33.28515625" customWidth="1"/>
    <col min="39" max="39" width="21.5703125" customWidth="1"/>
    <col min="40" max="40" width="17.85546875" customWidth="1"/>
    <col min="41" max="41" width="16.7109375" customWidth="1"/>
    <col min="42" max="42" width="26" customWidth="1"/>
    <col min="43" max="43" width="24.28515625" customWidth="1"/>
    <col min="44" max="44" width="27" customWidth="1"/>
  </cols>
  <sheetData>
    <row r="1" spans="1:48" ht="195" x14ac:dyDescent="0.25">
      <c r="A1" t="s">
        <v>109</v>
      </c>
      <c r="B1" t="s">
        <v>108</v>
      </c>
      <c r="C1" s="13" t="s">
        <v>101</v>
      </c>
      <c r="D1" s="13" t="s">
        <v>27</v>
      </c>
      <c r="E1" s="13" t="s">
        <v>9</v>
      </c>
      <c r="F1" s="13" t="s">
        <v>10</v>
      </c>
      <c r="G1" s="13" t="s">
        <v>11</v>
      </c>
      <c r="H1" s="13" t="s">
        <v>13</v>
      </c>
      <c r="I1" s="13" t="s">
        <v>12</v>
      </c>
      <c r="J1" s="14" t="s">
        <v>15</v>
      </c>
      <c r="K1" s="13" t="s">
        <v>14</v>
      </c>
      <c r="L1" s="13" t="s">
        <v>174</v>
      </c>
      <c r="M1" s="13" t="s">
        <v>130</v>
      </c>
      <c r="N1" s="13" t="s">
        <v>31</v>
      </c>
      <c r="O1" s="4" t="s">
        <v>2</v>
      </c>
      <c r="P1" s="13" t="s">
        <v>7</v>
      </c>
      <c r="Q1" s="4" t="s">
        <v>25</v>
      </c>
      <c r="R1" s="4" t="s">
        <v>165</v>
      </c>
      <c r="S1" s="4" t="s">
        <v>26</v>
      </c>
      <c r="T1" s="5" t="s">
        <v>166</v>
      </c>
      <c r="U1" s="13" t="s">
        <v>149</v>
      </c>
      <c r="V1" s="4" t="s">
        <v>150</v>
      </c>
      <c r="W1" s="5" t="s">
        <v>30</v>
      </c>
      <c r="X1" s="13" t="s">
        <v>32</v>
      </c>
      <c r="Y1" s="13" t="s">
        <v>28</v>
      </c>
      <c r="Z1" s="13" t="s">
        <v>154</v>
      </c>
      <c r="AA1" s="13" t="s">
        <v>8</v>
      </c>
      <c r="AB1" s="13" t="s">
        <v>29</v>
      </c>
      <c r="AC1" s="13" t="s">
        <v>142</v>
      </c>
      <c r="AD1" s="13" t="s">
        <v>17</v>
      </c>
      <c r="AE1" s="13" t="s">
        <v>18</v>
      </c>
      <c r="AF1" s="13" t="s">
        <v>19</v>
      </c>
      <c r="AG1" s="13" t="s">
        <v>20</v>
      </c>
      <c r="AH1" s="4" t="s">
        <v>6</v>
      </c>
      <c r="AI1" s="5" t="s">
        <v>175</v>
      </c>
      <c r="AJ1" s="13" t="s">
        <v>178</v>
      </c>
      <c r="AK1" s="13" t="s">
        <v>21</v>
      </c>
      <c r="AL1" s="13" t="s">
        <v>22</v>
      </c>
      <c r="AM1" s="4" t="s">
        <v>3</v>
      </c>
      <c r="AN1" s="13" t="s">
        <v>140</v>
      </c>
      <c r="AO1" s="13" t="s">
        <v>143</v>
      </c>
      <c r="AP1" s="13" t="s">
        <v>153</v>
      </c>
      <c r="AQ1" s="4" t="s">
        <v>4</v>
      </c>
      <c r="AR1" s="5" t="s">
        <v>176</v>
      </c>
      <c r="AS1" s="32" t="s">
        <v>36</v>
      </c>
      <c r="AT1" s="32" t="s">
        <v>37</v>
      </c>
      <c r="AU1" s="32" t="s">
        <v>102</v>
      </c>
      <c r="AV1" s="32" t="s">
        <v>105</v>
      </c>
    </row>
    <row r="2" spans="1:48" x14ac:dyDescent="0.25">
      <c r="A2" t="str">
        <f>IF(OR(B2=0,B35="",B35=0),"Complete","Incomplete")</f>
        <v>Complete</v>
      </c>
      <c r="B2">
        <f>IF(SUM('Shadow Table'!C2:AQ2)=0,0,IF(SUM('Shadow Table'!C2,'Shadow Table'!D2,'Shadow Table'!E2,'Shadow Table'!F2:N2,'Shadow Table'!P2:Q2,'Shadow Table'!U2:AD2,'Shadow Table'!AF2:AG2,'Shadow Table'!AI2,'Shadow Table'!AL2)&lt;&gt;27,1,""))</f>
        <v>0</v>
      </c>
      <c r="C2">
        <f>IF(ISBLANK('2019 QCDR Measure Subm Template'!C9),0,1)</f>
        <v>0</v>
      </c>
      <c r="D2">
        <f>IF(ISBLANK('2019 QCDR Measure Subm Template'!D9),0,1)</f>
        <v>0</v>
      </c>
      <c r="E2">
        <f>IF(ISBLANK('2019 QCDR Measure Subm Template'!E9),0,1)</f>
        <v>0</v>
      </c>
      <c r="F2">
        <f>IF(ISBLANK('2019 QCDR Measure Subm Template'!F9),0,1)</f>
        <v>0</v>
      </c>
      <c r="G2">
        <f>IF(ISBLANK('2019 QCDR Measure Subm Template'!G9),0,1)</f>
        <v>0</v>
      </c>
      <c r="H2">
        <f>IF(ISBLANK('2019 QCDR Measure Subm Template'!H9),0,1)</f>
        <v>0</v>
      </c>
      <c r="I2">
        <f>IF(ISBLANK('2019 QCDR Measure Subm Template'!I9),0,1)</f>
        <v>0</v>
      </c>
      <c r="J2">
        <f>IF(ISBLANK('2019 QCDR Measure Subm Template'!J9),0,1)</f>
        <v>0</v>
      </c>
      <c r="K2">
        <f>IF(ISBLANK('2019 QCDR Measure Subm Template'!K9),0,1)</f>
        <v>0</v>
      </c>
      <c r="L2">
        <f>IF(ISBLANK('2019 QCDR Measure Subm Template'!L9),0,1)</f>
        <v>0</v>
      </c>
      <c r="M2">
        <f>IF(OR('2019 QCDR Measure Subm Template'!M9="",'2019 QCDR Measure Subm Template'!M9="PLEASE SPECIFY"),0,1)</f>
        <v>0</v>
      </c>
      <c r="N2">
        <f>IF(ISBLANK('2019 QCDR Measure Subm Template'!N9),0,1)</f>
        <v>0</v>
      </c>
      <c r="O2">
        <f>IF(ISBLANK('2019 QCDR Measure Subm Template'!O9),0,1)</f>
        <v>0</v>
      </c>
      <c r="P2">
        <f>IF(ISBLANK('2019 QCDR Measure Subm Template'!P9),0,1)</f>
        <v>0</v>
      </c>
      <c r="Q2">
        <f>IF(ISBLANK('2019 QCDR Measure Subm Template'!Q9),0,1)</f>
        <v>0</v>
      </c>
      <c r="R2">
        <f>IF(OR('2019 QCDR Measure Subm Template'!R9="",'2019 QCDR Measure Subm Template'!R9="PLEASE SPECIFY"),0,1)</f>
        <v>0</v>
      </c>
      <c r="S2">
        <f>IF(ISBLANK('2019 QCDR Measure Subm Template'!S9),0,1)</f>
        <v>0</v>
      </c>
      <c r="T2">
        <f>IF(OR('2019 QCDR Measure Subm Template'!T9="",'2019 QCDR Measure Subm Template'!T9="PLEASE SPECIFY"),0,1)</f>
        <v>0</v>
      </c>
      <c r="U2">
        <f>IF(ISBLANK('2019 QCDR Measure Subm Template'!U9),0,1)</f>
        <v>0</v>
      </c>
      <c r="V2">
        <f>IF(ISBLANK('2019 QCDR Measure Subm Template'!V9),0,1)</f>
        <v>0</v>
      </c>
      <c r="W2">
        <f>IF(ISBLANK('2019 QCDR Measure Subm Template'!W9),0,1)</f>
        <v>0</v>
      </c>
      <c r="X2">
        <f>IF(ISBLANK('2019 QCDR Measure Subm Template'!X9),0,1)</f>
        <v>0</v>
      </c>
      <c r="Y2">
        <f>IF(OR('2019 QCDR Measure Subm Template'!Y9="",'2019 QCDR Measure Subm Template'!Y9="PLEASE SPECIFY"),0,1)</f>
        <v>0</v>
      </c>
      <c r="Z2">
        <f>IF(OR('2019 QCDR Measure Subm Template'!Z9="",'2019 QCDR Measure Subm Template'!Z9="PLEASE SPECIFY"),0,1)</f>
        <v>0</v>
      </c>
      <c r="AA2">
        <f>IF(ISBLANK('2019 QCDR Measure Subm Template'!AA9),0,1)</f>
        <v>0</v>
      </c>
      <c r="AB2">
        <f>IF(ISBLANK('2019 QCDR Measure Subm Template'!AB9),0,1)</f>
        <v>0</v>
      </c>
      <c r="AC2">
        <f>IF(ISBLANK('2019 QCDR Measure Subm Template'!AC9),0,1)</f>
        <v>0</v>
      </c>
      <c r="AD2">
        <f>IF(ISBLANK('2019 QCDR Measure Subm Template'!AD9),0,1)</f>
        <v>0</v>
      </c>
      <c r="AE2">
        <f>IF(ISBLANK('2019 QCDR Measure Subm Template'!AE9),0,1)</f>
        <v>0</v>
      </c>
      <c r="AF2">
        <f>IF(ISBLANK('2019 QCDR Measure Subm Template'!AF9),0,1)</f>
        <v>0</v>
      </c>
      <c r="AG2">
        <f>IF(ISBLANK('2019 QCDR Measure Subm Template'!AG9),0,1)</f>
        <v>0</v>
      </c>
      <c r="AH2">
        <f>IF(ISBLANK('2019 QCDR Measure Subm Template'!AH9),0,1)</f>
        <v>0</v>
      </c>
      <c r="AI2">
        <f>IF(ISBLANK('2019 QCDR Measure Subm Template'!AI9),0,1)</f>
        <v>0</v>
      </c>
      <c r="AJ2">
        <f>IF(ISBLANK('2019 QCDR Measure Subm Template'!AJ9),0,1)</f>
        <v>0</v>
      </c>
      <c r="AK2">
        <f>IF(ISBLANK('2019 QCDR Measure Subm Template'!AK9),0,1)</f>
        <v>0</v>
      </c>
      <c r="AL2">
        <f>IF(OR('2019 QCDR Measure Subm Template'!AL9="",'2019 QCDR Measure Subm Template'!AL9="PLEASE SPECIFY"),0,1)</f>
        <v>0</v>
      </c>
      <c r="AM2">
        <f>IF(ISBLANK('2019 QCDR Measure Subm Template'!AM9),0,1)</f>
        <v>0</v>
      </c>
      <c r="AN2">
        <f>IF(ISBLANK('2019 QCDR Measure Subm Template'!AN9),0,1)</f>
        <v>0</v>
      </c>
      <c r="AO2">
        <f>IF(ISBLANK('2019 QCDR Measure Subm Template'!AO9),0,1)</f>
        <v>0</v>
      </c>
      <c r="AP2">
        <f>IF(ISBLANK('2019 QCDR Measure Subm Template'!AP9),0,1)</f>
        <v>0</v>
      </c>
      <c r="AQ2">
        <f>IF(ISBLANK('2019 QCDR Measure Subm Template'!AQ9),0,1)</f>
        <v>0</v>
      </c>
      <c r="AR2">
        <f>IF(ISBLANK('2019 QCDR Measure Subm Template'!AR9),0,1)</f>
        <v>0</v>
      </c>
    </row>
    <row r="3" spans="1:48" x14ac:dyDescent="0.25">
      <c r="A3" t="str">
        <f t="shared" ref="A3:A31" si="0">IF(OR(B3=0,B36="",B36=0),"Complete","Incomplete")</f>
        <v>Complete</v>
      </c>
      <c r="B3">
        <f>IF(SUM('Shadow Table'!C3:AQ3)=0,0,IF(SUM('Shadow Table'!C3,'Shadow Table'!D3,'Shadow Table'!E3,'Shadow Table'!F3:N3,'Shadow Table'!P3:Q3,'Shadow Table'!U3:AD3,'Shadow Table'!AF3:AG3,'Shadow Table'!AI3,'Shadow Table'!AL3)&lt;&gt;27,1,""))</f>
        <v>0</v>
      </c>
      <c r="C3">
        <f>IF(ISBLANK('2019 QCDR Measure Subm Template'!C10),0,1)</f>
        <v>0</v>
      </c>
      <c r="D3">
        <f>IF(ISBLANK('2019 QCDR Measure Subm Template'!D10),0,1)</f>
        <v>0</v>
      </c>
      <c r="E3">
        <f>IF(ISBLANK('2019 QCDR Measure Subm Template'!E10),0,1)</f>
        <v>0</v>
      </c>
      <c r="F3">
        <f>IF(ISBLANK('2019 QCDR Measure Subm Template'!F10),0,1)</f>
        <v>0</v>
      </c>
      <c r="G3">
        <f>IF(ISBLANK('2019 QCDR Measure Subm Template'!G10),0,1)</f>
        <v>0</v>
      </c>
      <c r="H3">
        <f>IF(ISBLANK('2019 QCDR Measure Subm Template'!H10),0,1)</f>
        <v>0</v>
      </c>
      <c r="I3">
        <f>IF(ISBLANK('2019 QCDR Measure Subm Template'!I10),0,1)</f>
        <v>0</v>
      </c>
      <c r="J3">
        <f>IF(ISBLANK('2019 QCDR Measure Subm Template'!J10),0,1)</f>
        <v>0</v>
      </c>
      <c r="K3">
        <f>IF(ISBLANK('2019 QCDR Measure Subm Template'!K10),0,1)</f>
        <v>0</v>
      </c>
      <c r="L3">
        <f>IF(ISBLANK('2019 QCDR Measure Subm Template'!L10),0,1)</f>
        <v>0</v>
      </c>
      <c r="M3">
        <f>IF(OR('2019 QCDR Measure Subm Template'!M10="",'2019 QCDR Measure Subm Template'!M10="PLEASE SPECIFY"),0,1)</f>
        <v>0</v>
      </c>
      <c r="N3">
        <f>IF(ISBLANK('2019 QCDR Measure Subm Template'!N10),0,1)</f>
        <v>0</v>
      </c>
      <c r="O3">
        <f>IF(ISBLANK('2019 QCDR Measure Subm Template'!O10),0,1)</f>
        <v>0</v>
      </c>
      <c r="P3">
        <f>IF(ISBLANK('2019 QCDR Measure Subm Template'!P10),0,1)</f>
        <v>0</v>
      </c>
      <c r="Q3">
        <f>IF(ISBLANK('2019 QCDR Measure Subm Template'!Q10),0,1)</f>
        <v>0</v>
      </c>
      <c r="R3">
        <f>IF(OR('2019 QCDR Measure Subm Template'!R10="",'2019 QCDR Measure Subm Template'!R10="PLEASE SPECIFY"),0,1)</f>
        <v>0</v>
      </c>
      <c r="S3">
        <f>IF(ISBLANK('2019 QCDR Measure Subm Template'!S10),0,1)</f>
        <v>0</v>
      </c>
      <c r="T3">
        <f>IF(OR('2019 QCDR Measure Subm Template'!T10="",'2019 QCDR Measure Subm Template'!T10="PLEASE SPECIFY"),0,1)</f>
        <v>0</v>
      </c>
      <c r="U3">
        <f>IF(ISBLANK('2019 QCDR Measure Subm Template'!U10),0,1)</f>
        <v>0</v>
      </c>
      <c r="V3">
        <f>IF(ISBLANK('2019 QCDR Measure Subm Template'!V10),0,1)</f>
        <v>0</v>
      </c>
      <c r="W3">
        <f>IF(ISBLANK('2019 QCDR Measure Subm Template'!W10),0,1)</f>
        <v>0</v>
      </c>
      <c r="X3">
        <f>IF(ISBLANK('2019 QCDR Measure Subm Template'!X10),0,1)</f>
        <v>0</v>
      </c>
      <c r="Y3">
        <f>IF(OR('2019 QCDR Measure Subm Template'!Y10="",'2019 QCDR Measure Subm Template'!Y10="PLEASE SPECIFY"),0,1)</f>
        <v>0</v>
      </c>
      <c r="Z3">
        <f>IF(OR('2019 QCDR Measure Subm Template'!Z10="",'2019 QCDR Measure Subm Template'!Z10="PLEASE SPECIFY"),0,1)</f>
        <v>0</v>
      </c>
      <c r="AA3">
        <f>IF(ISBLANK('2019 QCDR Measure Subm Template'!AA10),0,1)</f>
        <v>0</v>
      </c>
      <c r="AB3">
        <f>IF(ISBLANK('2019 QCDR Measure Subm Template'!AB10),0,1)</f>
        <v>0</v>
      </c>
      <c r="AC3">
        <f>IF(ISBLANK('2019 QCDR Measure Subm Template'!AC10),0,1)</f>
        <v>0</v>
      </c>
      <c r="AD3">
        <f>IF(ISBLANK('2019 QCDR Measure Subm Template'!AD10),0,1)</f>
        <v>0</v>
      </c>
      <c r="AE3">
        <f>IF(ISBLANK('2019 QCDR Measure Subm Template'!AE10),0,1)</f>
        <v>0</v>
      </c>
      <c r="AF3">
        <f>IF(ISBLANK('2019 QCDR Measure Subm Template'!AF10),0,1)</f>
        <v>0</v>
      </c>
      <c r="AG3">
        <f>IF(ISBLANK('2019 QCDR Measure Subm Template'!AG10),0,1)</f>
        <v>0</v>
      </c>
      <c r="AH3">
        <f>IF(ISBLANK('2019 QCDR Measure Subm Template'!AH10),0,1)</f>
        <v>0</v>
      </c>
      <c r="AI3">
        <f>IF(ISBLANK('2019 QCDR Measure Subm Template'!AI10),0,1)</f>
        <v>0</v>
      </c>
      <c r="AJ3">
        <f>IF(ISBLANK('2019 QCDR Measure Subm Template'!AJ10),0,1)</f>
        <v>0</v>
      </c>
      <c r="AK3">
        <f>IF(ISBLANK('2019 QCDR Measure Subm Template'!AK10),0,1)</f>
        <v>0</v>
      </c>
      <c r="AL3">
        <f>IF(OR('2019 QCDR Measure Subm Template'!AL10="",'2019 QCDR Measure Subm Template'!AL10="PLEASE SPECIFY"),0,1)</f>
        <v>0</v>
      </c>
      <c r="AM3">
        <f>IF(ISBLANK('2019 QCDR Measure Subm Template'!AM10),0,1)</f>
        <v>0</v>
      </c>
      <c r="AN3">
        <f>IF(ISBLANK('2019 QCDR Measure Subm Template'!AN10),0,1)</f>
        <v>0</v>
      </c>
      <c r="AO3">
        <f>IF(ISBLANK('2019 QCDR Measure Subm Template'!AO10),0,1)</f>
        <v>0</v>
      </c>
      <c r="AP3">
        <f>IF(ISBLANK('2019 QCDR Measure Subm Template'!AP10),0,1)</f>
        <v>0</v>
      </c>
      <c r="AQ3">
        <f>IF(ISBLANK('2019 QCDR Measure Subm Template'!AQ10),0,1)</f>
        <v>0</v>
      </c>
      <c r="AR3">
        <f>IF(ISBLANK('2019 QCDR Measure Subm Template'!AR10),0,1)</f>
        <v>0</v>
      </c>
    </row>
    <row r="4" spans="1:48" x14ac:dyDescent="0.25">
      <c r="A4" t="str">
        <f t="shared" si="0"/>
        <v>Complete</v>
      </c>
      <c r="B4">
        <f>IF(SUM('Shadow Table'!C4:AQ4)=0,0,IF(SUM('Shadow Table'!C4,'Shadow Table'!D4,'Shadow Table'!E4,'Shadow Table'!F4:N4,'Shadow Table'!P4:Q4,'Shadow Table'!U4:AD4,'Shadow Table'!AF4:AG4,'Shadow Table'!AI4,'Shadow Table'!AL4)&lt;&gt;27,1,""))</f>
        <v>0</v>
      </c>
      <c r="C4">
        <f>IF(ISBLANK('2019 QCDR Measure Subm Template'!C11),0,1)</f>
        <v>0</v>
      </c>
      <c r="D4">
        <f>IF(ISBLANK('2019 QCDR Measure Subm Template'!D11),0,1)</f>
        <v>0</v>
      </c>
      <c r="E4">
        <f>IF(ISBLANK('2019 QCDR Measure Subm Template'!E11),0,1)</f>
        <v>0</v>
      </c>
      <c r="F4">
        <f>IF(ISBLANK('2019 QCDR Measure Subm Template'!F11),0,1)</f>
        <v>0</v>
      </c>
      <c r="G4">
        <f>IF(ISBLANK('2019 QCDR Measure Subm Template'!G11),0,1)</f>
        <v>0</v>
      </c>
      <c r="H4">
        <f>IF(ISBLANK('2019 QCDR Measure Subm Template'!H11),0,1)</f>
        <v>0</v>
      </c>
      <c r="I4">
        <f>IF(ISBLANK('2019 QCDR Measure Subm Template'!I11),0,1)</f>
        <v>0</v>
      </c>
      <c r="J4">
        <f>IF(ISBLANK('2019 QCDR Measure Subm Template'!J11),0,1)</f>
        <v>0</v>
      </c>
      <c r="K4">
        <f>IF(ISBLANK('2019 QCDR Measure Subm Template'!K11),0,1)</f>
        <v>0</v>
      </c>
      <c r="L4">
        <f>IF(ISBLANK('2019 QCDR Measure Subm Template'!L11),0,1)</f>
        <v>0</v>
      </c>
      <c r="M4">
        <f>IF(OR('2019 QCDR Measure Subm Template'!M11="",'2019 QCDR Measure Subm Template'!M11="PLEASE SPECIFY"),0,1)</f>
        <v>0</v>
      </c>
      <c r="N4">
        <f>IF(ISBLANK('2019 QCDR Measure Subm Template'!N11),0,1)</f>
        <v>0</v>
      </c>
      <c r="O4">
        <f>IF(ISBLANK('2019 QCDR Measure Subm Template'!O11),0,1)</f>
        <v>0</v>
      </c>
      <c r="P4">
        <f>IF(ISBLANK('2019 QCDR Measure Subm Template'!P11),0,1)</f>
        <v>0</v>
      </c>
      <c r="Q4">
        <f>IF(ISBLANK('2019 QCDR Measure Subm Template'!Q11),0,1)</f>
        <v>0</v>
      </c>
      <c r="R4">
        <f>IF(OR('2019 QCDR Measure Subm Template'!R11="",'2019 QCDR Measure Subm Template'!R11="PLEASE SPECIFY"),0,1)</f>
        <v>0</v>
      </c>
      <c r="S4">
        <f>IF(ISBLANK('2019 QCDR Measure Subm Template'!S11),0,1)</f>
        <v>0</v>
      </c>
      <c r="T4">
        <f>IF(OR('2019 QCDR Measure Subm Template'!T11="",'2019 QCDR Measure Subm Template'!T11="PLEASE SPECIFY"),0,1)</f>
        <v>0</v>
      </c>
      <c r="U4">
        <f>IF(ISBLANK('2019 QCDR Measure Subm Template'!U11),0,1)</f>
        <v>0</v>
      </c>
      <c r="V4">
        <f>IF(ISBLANK('2019 QCDR Measure Subm Template'!V11),0,1)</f>
        <v>0</v>
      </c>
      <c r="W4">
        <f>IF(ISBLANK('2019 QCDR Measure Subm Template'!W11),0,1)</f>
        <v>0</v>
      </c>
      <c r="X4">
        <f>IF(ISBLANK('2019 QCDR Measure Subm Template'!X11),0,1)</f>
        <v>0</v>
      </c>
      <c r="Y4">
        <f>IF(OR('2019 QCDR Measure Subm Template'!Y11="",'2019 QCDR Measure Subm Template'!Y11="PLEASE SPECIFY"),0,1)</f>
        <v>0</v>
      </c>
      <c r="Z4">
        <f>IF(OR('2019 QCDR Measure Subm Template'!Z11="",'2019 QCDR Measure Subm Template'!Z11="PLEASE SPECIFY"),0,1)</f>
        <v>0</v>
      </c>
      <c r="AA4">
        <f>IF(ISBLANK('2019 QCDR Measure Subm Template'!AA11),0,1)</f>
        <v>0</v>
      </c>
      <c r="AB4">
        <f>IF(ISBLANK('2019 QCDR Measure Subm Template'!AB11),0,1)</f>
        <v>0</v>
      </c>
      <c r="AC4">
        <f>IF(ISBLANK('2019 QCDR Measure Subm Template'!AC11),0,1)</f>
        <v>0</v>
      </c>
      <c r="AD4">
        <f>IF(ISBLANK('2019 QCDR Measure Subm Template'!AD11),0,1)</f>
        <v>0</v>
      </c>
      <c r="AE4">
        <f>IF(ISBLANK('2019 QCDR Measure Subm Template'!AE11),0,1)</f>
        <v>0</v>
      </c>
      <c r="AF4">
        <f>IF(ISBLANK('2019 QCDR Measure Subm Template'!AF11),0,1)</f>
        <v>0</v>
      </c>
      <c r="AG4">
        <f>IF(ISBLANK('2019 QCDR Measure Subm Template'!AG11),0,1)</f>
        <v>0</v>
      </c>
      <c r="AH4">
        <f>IF(ISBLANK('2019 QCDR Measure Subm Template'!AH11),0,1)</f>
        <v>0</v>
      </c>
      <c r="AI4">
        <f>IF(ISBLANK('2019 QCDR Measure Subm Template'!AI11),0,1)</f>
        <v>0</v>
      </c>
      <c r="AJ4">
        <f>IF(ISBLANK('2019 QCDR Measure Subm Template'!AJ11),0,1)</f>
        <v>0</v>
      </c>
      <c r="AK4">
        <f>IF(ISBLANK('2019 QCDR Measure Subm Template'!AK11),0,1)</f>
        <v>0</v>
      </c>
      <c r="AL4">
        <f>IF(OR('2019 QCDR Measure Subm Template'!AL11="",'2019 QCDR Measure Subm Template'!AL11="PLEASE SPECIFY"),0,1)</f>
        <v>0</v>
      </c>
      <c r="AM4">
        <f>IF(ISBLANK('2019 QCDR Measure Subm Template'!AM11),0,1)</f>
        <v>0</v>
      </c>
      <c r="AN4">
        <f>IF(ISBLANK('2019 QCDR Measure Subm Template'!AN11),0,1)</f>
        <v>0</v>
      </c>
      <c r="AO4">
        <f>IF(ISBLANK('2019 QCDR Measure Subm Template'!AO11),0,1)</f>
        <v>0</v>
      </c>
      <c r="AP4">
        <f>IF(ISBLANK('2019 QCDR Measure Subm Template'!AP11),0,1)</f>
        <v>0</v>
      </c>
      <c r="AQ4">
        <f>IF(ISBLANK('2019 QCDR Measure Subm Template'!AQ11),0,1)</f>
        <v>0</v>
      </c>
      <c r="AR4">
        <f>IF(ISBLANK('2019 QCDR Measure Subm Template'!AR11),0,1)</f>
        <v>0</v>
      </c>
    </row>
    <row r="5" spans="1:48" x14ac:dyDescent="0.25">
      <c r="A5" t="str">
        <f t="shared" si="0"/>
        <v>Complete</v>
      </c>
      <c r="B5">
        <f>IF(SUM('Shadow Table'!C5:AQ5)=0,0,IF(SUM('Shadow Table'!C5,'Shadow Table'!D5,'Shadow Table'!E5,'Shadow Table'!F5:N5,'Shadow Table'!P5:Q5,'Shadow Table'!U5:AD5,'Shadow Table'!AF5:AG5,'Shadow Table'!AI5,'Shadow Table'!AL5)&lt;&gt;27,1,""))</f>
        <v>0</v>
      </c>
      <c r="C5">
        <f>IF(ISBLANK('2019 QCDR Measure Subm Template'!C12),0,1)</f>
        <v>0</v>
      </c>
      <c r="D5">
        <f>IF(ISBLANK('2019 QCDR Measure Subm Template'!D12),0,1)</f>
        <v>0</v>
      </c>
      <c r="E5">
        <f>IF(ISBLANK('2019 QCDR Measure Subm Template'!E12),0,1)</f>
        <v>0</v>
      </c>
      <c r="F5">
        <f>IF(ISBLANK('2019 QCDR Measure Subm Template'!F12),0,1)</f>
        <v>0</v>
      </c>
      <c r="G5">
        <f>IF(ISBLANK('2019 QCDR Measure Subm Template'!G12),0,1)</f>
        <v>0</v>
      </c>
      <c r="H5">
        <f>IF(ISBLANK('2019 QCDR Measure Subm Template'!H12),0,1)</f>
        <v>0</v>
      </c>
      <c r="I5">
        <f>IF(ISBLANK('2019 QCDR Measure Subm Template'!I12),0,1)</f>
        <v>0</v>
      </c>
      <c r="J5">
        <f>IF(ISBLANK('2019 QCDR Measure Subm Template'!J12),0,1)</f>
        <v>0</v>
      </c>
      <c r="K5">
        <f>IF(ISBLANK('2019 QCDR Measure Subm Template'!K12),0,1)</f>
        <v>0</v>
      </c>
      <c r="L5">
        <f>IF(ISBLANK('2019 QCDR Measure Subm Template'!L12),0,1)</f>
        <v>0</v>
      </c>
      <c r="M5">
        <f>IF(OR('2019 QCDR Measure Subm Template'!M12="",'2019 QCDR Measure Subm Template'!M12="PLEASE SPECIFY"),0,1)</f>
        <v>0</v>
      </c>
      <c r="N5">
        <f>IF(ISBLANK('2019 QCDR Measure Subm Template'!N12),0,1)</f>
        <v>0</v>
      </c>
      <c r="O5">
        <f>IF(ISBLANK('2019 QCDR Measure Subm Template'!O12),0,1)</f>
        <v>0</v>
      </c>
      <c r="P5">
        <f>IF(ISBLANK('2019 QCDR Measure Subm Template'!P12),0,1)</f>
        <v>0</v>
      </c>
      <c r="Q5">
        <f>IF(ISBLANK('2019 QCDR Measure Subm Template'!Q12),0,1)</f>
        <v>0</v>
      </c>
      <c r="R5">
        <f>IF(OR('2019 QCDR Measure Subm Template'!R12="",'2019 QCDR Measure Subm Template'!R12="PLEASE SPECIFY"),0,1)</f>
        <v>0</v>
      </c>
      <c r="S5">
        <f>IF(ISBLANK('2019 QCDR Measure Subm Template'!S12),0,1)</f>
        <v>0</v>
      </c>
      <c r="T5">
        <f>IF(OR('2019 QCDR Measure Subm Template'!T12="",'2019 QCDR Measure Subm Template'!T12="PLEASE SPECIFY"),0,1)</f>
        <v>0</v>
      </c>
      <c r="U5">
        <f>IF(ISBLANK('2019 QCDR Measure Subm Template'!U12),0,1)</f>
        <v>0</v>
      </c>
      <c r="V5">
        <f>IF(ISBLANK('2019 QCDR Measure Subm Template'!V12),0,1)</f>
        <v>0</v>
      </c>
      <c r="W5">
        <f>IF(ISBLANK('2019 QCDR Measure Subm Template'!W12),0,1)</f>
        <v>0</v>
      </c>
      <c r="X5">
        <f>IF(ISBLANK('2019 QCDR Measure Subm Template'!X12),0,1)</f>
        <v>0</v>
      </c>
      <c r="Y5">
        <f>IF(OR('2019 QCDR Measure Subm Template'!Y12="",'2019 QCDR Measure Subm Template'!Y12="PLEASE SPECIFY"),0,1)</f>
        <v>0</v>
      </c>
      <c r="Z5">
        <f>IF(OR('2019 QCDR Measure Subm Template'!Z12="",'2019 QCDR Measure Subm Template'!Z12="PLEASE SPECIFY"),0,1)</f>
        <v>0</v>
      </c>
      <c r="AA5">
        <f>IF(ISBLANK('2019 QCDR Measure Subm Template'!AA12),0,1)</f>
        <v>0</v>
      </c>
      <c r="AB5">
        <f>IF(ISBLANK('2019 QCDR Measure Subm Template'!AB12),0,1)</f>
        <v>0</v>
      </c>
      <c r="AC5">
        <f>IF(ISBLANK('2019 QCDR Measure Subm Template'!AC12),0,1)</f>
        <v>0</v>
      </c>
      <c r="AD5">
        <f>IF(ISBLANK('2019 QCDR Measure Subm Template'!AD12),0,1)</f>
        <v>0</v>
      </c>
      <c r="AE5">
        <f>IF(ISBLANK('2019 QCDR Measure Subm Template'!AE12),0,1)</f>
        <v>0</v>
      </c>
      <c r="AF5">
        <f>IF(ISBLANK('2019 QCDR Measure Subm Template'!AF12),0,1)</f>
        <v>0</v>
      </c>
      <c r="AG5">
        <f>IF(ISBLANK('2019 QCDR Measure Subm Template'!AG12),0,1)</f>
        <v>0</v>
      </c>
      <c r="AH5">
        <f>IF(ISBLANK('2019 QCDR Measure Subm Template'!AH12),0,1)</f>
        <v>0</v>
      </c>
      <c r="AI5">
        <f>IF(ISBLANK('2019 QCDR Measure Subm Template'!AI12),0,1)</f>
        <v>0</v>
      </c>
      <c r="AJ5">
        <f>IF(ISBLANK('2019 QCDR Measure Subm Template'!AJ12),0,1)</f>
        <v>0</v>
      </c>
      <c r="AK5">
        <f>IF(ISBLANK('2019 QCDR Measure Subm Template'!AK12),0,1)</f>
        <v>0</v>
      </c>
      <c r="AL5">
        <f>IF(OR('2019 QCDR Measure Subm Template'!AL12="",'2019 QCDR Measure Subm Template'!AL12="PLEASE SPECIFY"),0,1)</f>
        <v>0</v>
      </c>
      <c r="AM5">
        <f>IF(ISBLANK('2019 QCDR Measure Subm Template'!AM12),0,1)</f>
        <v>0</v>
      </c>
      <c r="AN5">
        <f>IF(ISBLANK('2019 QCDR Measure Subm Template'!AN12),0,1)</f>
        <v>0</v>
      </c>
      <c r="AO5">
        <f>IF(ISBLANK('2019 QCDR Measure Subm Template'!AO12),0,1)</f>
        <v>0</v>
      </c>
      <c r="AP5">
        <f>IF(ISBLANK('2019 QCDR Measure Subm Template'!AP12),0,1)</f>
        <v>0</v>
      </c>
      <c r="AQ5">
        <f>IF(ISBLANK('2019 QCDR Measure Subm Template'!AQ12),0,1)</f>
        <v>0</v>
      </c>
      <c r="AR5">
        <f>IF(ISBLANK('2019 QCDR Measure Subm Template'!AR12),0,1)</f>
        <v>0</v>
      </c>
    </row>
    <row r="6" spans="1:48" x14ac:dyDescent="0.25">
      <c r="A6" t="str">
        <f t="shared" si="0"/>
        <v>Complete</v>
      </c>
      <c r="B6">
        <f>IF(SUM('Shadow Table'!C6:AQ6)=0,0,IF(SUM('Shadow Table'!C6,'Shadow Table'!D6,'Shadow Table'!E6,'Shadow Table'!F6:N6,'Shadow Table'!P6:Q6,'Shadow Table'!U6:AD6,'Shadow Table'!AF6:AG6,'Shadow Table'!AI6,'Shadow Table'!AL6)&lt;&gt;27,1,""))</f>
        <v>0</v>
      </c>
      <c r="C6">
        <f>IF(ISBLANK('2019 QCDR Measure Subm Template'!C13),0,1)</f>
        <v>0</v>
      </c>
      <c r="D6">
        <f>IF(ISBLANK('2019 QCDR Measure Subm Template'!D13),0,1)</f>
        <v>0</v>
      </c>
      <c r="E6">
        <f>IF(ISBLANK('2019 QCDR Measure Subm Template'!E13),0,1)</f>
        <v>0</v>
      </c>
      <c r="F6">
        <f>IF(ISBLANK('2019 QCDR Measure Subm Template'!F13),0,1)</f>
        <v>0</v>
      </c>
      <c r="G6">
        <f>IF(ISBLANK('2019 QCDR Measure Subm Template'!G13),0,1)</f>
        <v>0</v>
      </c>
      <c r="H6">
        <f>IF(ISBLANK('2019 QCDR Measure Subm Template'!H13),0,1)</f>
        <v>0</v>
      </c>
      <c r="I6">
        <f>IF(ISBLANK('2019 QCDR Measure Subm Template'!I13),0,1)</f>
        <v>0</v>
      </c>
      <c r="J6">
        <f>IF(ISBLANK('2019 QCDR Measure Subm Template'!J13),0,1)</f>
        <v>0</v>
      </c>
      <c r="K6">
        <f>IF(ISBLANK('2019 QCDR Measure Subm Template'!K13),0,1)</f>
        <v>0</v>
      </c>
      <c r="L6">
        <f>IF(ISBLANK('2019 QCDR Measure Subm Template'!L13),0,1)</f>
        <v>0</v>
      </c>
      <c r="M6">
        <f>IF(OR('2019 QCDR Measure Subm Template'!M13="",'2019 QCDR Measure Subm Template'!M13="PLEASE SPECIFY"),0,1)</f>
        <v>0</v>
      </c>
      <c r="N6">
        <f>IF(ISBLANK('2019 QCDR Measure Subm Template'!N13),0,1)</f>
        <v>0</v>
      </c>
      <c r="O6">
        <f>IF(ISBLANK('2019 QCDR Measure Subm Template'!O13),0,1)</f>
        <v>0</v>
      </c>
      <c r="P6">
        <f>IF(ISBLANK('2019 QCDR Measure Subm Template'!P13),0,1)</f>
        <v>0</v>
      </c>
      <c r="Q6">
        <f>IF(ISBLANK('2019 QCDR Measure Subm Template'!Q13),0,1)</f>
        <v>0</v>
      </c>
      <c r="R6">
        <f>IF(OR('2019 QCDR Measure Subm Template'!R13="",'2019 QCDR Measure Subm Template'!R13="PLEASE SPECIFY"),0,1)</f>
        <v>0</v>
      </c>
      <c r="S6">
        <f>IF(ISBLANK('2019 QCDR Measure Subm Template'!S13),0,1)</f>
        <v>0</v>
      </c>
      <c r="T6">
        <f>IF(OR('2019 QCDR Measure Subm Template'!T13="",'2019 QCDR Measure Subm Template'!T13="PLEASE SPECIFY"),0,1)</f>
        <v>0</v>
      </c>
      <c r="U6">
        <f>IF(ISBLANK('2019 QCDR Measure Subm Template'!U13),0,1)</f>
        <v>0</v>
      </c>
      <c r="V6">
        <f>IF(ISBLANK('2019 QCDR Measure Subm Template'!V13),0,1)</f>
        <v>0</v>
      </c>
      <c r="W6">
        <f>IF(ISBLANK('2019 QCDR Measure Subm Template'!W13),0,1)</f>
        <v>0</v>
      </c>
      <c r="X6">
        <f>IF(ISBLANK('2019 QCDR Measure Subm Template'!X13),0,1)</f>
        <v>0</v>
      </c>
      <c r="Y6">
        <f>IF(OR('2019 QCDR Measure Subm Template'!Y13="",'2019 QCDR Measure Subm Template'!Y13="PLEASE SPECIFY"),0,1)</f>
        <v>0</v>
      </c>
      <c r="Z6">
        <f>IF(OR('2019 QCDR Measure Subm Template'!Z13="",'2019 QCDR Measure Subm Template'!Z13="PLEASE SPECIFY"),0,1)</f>
        <v>0</v>
      </c>
      <c r="AA6">
        <f>IF(ISBLANK('2019 QCDR Measure Subm Template'!AA13),0,1)</f>
        <v>0</v>
      </c>
      <c r="AB6">
        <f>IF(ISBLANK('2019 QCDR Measure Subm Template'!AB13),0,1)</f>
        <v>0</v>
      </c>
      <c r="AC6">
        <f>IF(ISBLANK('2019 QCDR Measure Subm Template'!AC13),0,1)</f>
        <v>0</v>
      </c>
      <c r="AD6">
        <f>IF(ISBLANK('2019 QCDR Measure Subm Template'!AD13),0,1)</f>
        <v>0</v>
      </c>
      <c r="AE6">
        <f>IF(ISBLANK('2019 QCDR Measure Subm Template'!AE13),0,1)</f>
        <v>0</v>
      </c>
      <c r="AF6">
        <f>IF(ISBLANK('2019 QCDR Measure Subm Template'!AF13),0,1)</f>
        <v>0</v>
      </c>
      <c r="AG6">
        <f>IF(ISBLANK('2019 QCDR Measure Subm Template'!AG13),0,1)</f>
        <v>0</v>
      </c>
      <c r="AH6">
        <f>IF(ISBLANK('2019 QCDR Measure Subm Template'!AH13),0,1)</f>
        <v>0</v>
      </c>
      <c r="AI6">
        <f>IF(ISBLANK('2019 QCDR Measure Subm Template'!AI13),0,1)</f>
        <v>0</v>
      </c>
      <c r="AJ6">
        <f>IF(ISBLANK('2019 QCDR Measure Subm Template'!AJ13),0,1)</f>
        <v>0</v>
      </c>
      <c r="AK6">
        <f>IF(ISBLANK('2019 QCDR Measure Subm Template'!AK13),0,1)</f>
        <v>0</v>
      </c>
      <c r="AL6">
        <f>IF(OR('2019 QCDR Measure Subm Template'!AL13="",'2019 QCDR Measure Subm Template'!AL13="PLEASE SPECIFY"),0,1)</f>
        <v>0</v>
      </c>
      <c r="AM6">
        <f>IF(ISBLANK('2019 QCDR Measure Subm Template'!AM13),0,1)</f>
        <v>0</v>
      </c>
      <c r="AN6">
        <f>IF(ISBLANK('2019 QCDR Measure Subm Template'!AN13),0,1)</f>
        <v>0</v>
      </c>
      <c r="AO6">
        <f>IF(ISBLANK('2019 QCDR Measure Subm Template'!AO13),0,1)</f>
        <v>0</v>
      </c>
      <c r="AP6">
        <f>IF(ISBLANK('2019 QCDR Measure Subm Template'!AP13),0,1)</f>
        <v>0</v>
      </c>
      <c r="AQ6">
        <f>IF(ISBLANK('2019 QCDR Measure Subm Template'!AQ13),0,1)</f>
        <v>0</v>
      </c>
      <c r="AR6">
        <f>IF(ISBLANK('2019 QCDR Measure Subm Template'!AR13),0,1)</f>
        <v>0</v>
      </c>
    </row>
    <row r="7" spans="1:48" x14ac:dyDescent="0.25">
      <c r="A7" t="str">
        <f t="shared" si="0"/>
        <v>Complete</v>
      </c>
      <c r="B7">
        <f>IF(SUM('Shadow Table'!C7:AQ7)=0,0,IF(SUM('Shadow Table'!C7,'Shadow Table'!D7,'Shadow Table'!E7,'Shadow Table'!F7:N7,'Shadow Table'!P7:Q7,'Shadow Table'!U7:AD7,'Shadow Table'!AF7:AG7,'Shadow Table'!AI7,'Shadow Table'!AL7)&lt;&gt;27,1,""))</f>
        <v>0</v>
      </c>
      <c r="C7">
        <f>IF(ISBLANK('2019 QCDR Measure Subm Template'!C14),0,1)</f>
        <v>0</v>
      </c>
      <c r="D7">
        <f>IF(ISBLANK('2019 QCDR Measure Subm Template'!D14),0,1)</f>
        <v>0</v>
      </c>
      <c r="E7">
        <f>IF(ISBLANK('2019 QCDR Measure Subm Template'!E14),0,1)</f>
        <v>0</v>
      </c>
      <c r="F7">
        <f>IF(ISBLANK('2019 QCDR Measure Subm Template'!F14),0,1)</f>
        <v>0</v>
      </c>
      <c r="G7">
        <f>IF(ISBLANK('2019 QCDR Measure Subm Template'!G14),0,1)</f>
        <v>0</v>
      </c>
      <c r="H7">
        <f>IF(ISBLANK('2019 QCDR Measure Subm Template'!H14),0,1)</f>
        <v>0</v>
      </c>
      <c r="I7">
        <f>IF(ISBLANK('2019 QCDR Measure Subm Template'!I14),0,1)</f>
        <v>0</v>
      </c>
      <c r="J7">
        <f>IF(ISBLANK('2019 QCDR Measure Subm Template'!J14),0,1)</f>
        <v>0</v>
      </c>
      <c r="K7">
        <f>IF(ISBLANK('2019 QCDR Measure Subm Template'!K14),0,1)</f>
        <v>0</v>
      </c>
      <c r="L7">
        <f>IF(ISBLANK('2019 QCDR Measure Subm Template'!L14),0,1)</f>
        <v>0</v>
      </c>
      <c r="M7">
        <f>IF(OR('2019 QCDR Measure Subm Template'!M14="",'2019 QCDR Measure Subm Template'!M14="PLEASE SPECIFY"),0,1)</f>
        <v>0</v>
      </c>
      <c r="N7">
        <f>IF(ISBLANK('2019 QCDR Measure Subm Template'!N14),0,1)</f>
        <v>0</v>
      </c>
      <c r="O7">
        <f>IF(ISBLANK('2019 QCDR Measure Subm Template'!O14),0,1)</f>
        <v>0</v>
      </c>
      <c r="P7">
        <f>IF(ISBLANK('2019 QCDR Measure Subm Template'!P14),0,1)</f>
        <v>0</v>
      </c>
      <c r="Q7">
        <f>IF(ISBLANK('2019 QCDR Measure Subm Template'!Q14),0,1)</f>
        <v>0</v>
      </c>
      <c r="R7">
        <f>IF(OR('2019 QCDR Measure Subm Template'!R14="",'2019 QCDR Measure Subm Template'!R14="PLEASE SPECIFY"),0,1)</f>
        <v>0</v>
      </c>
      <c r="S7">
        <f>IF(ISBLANK('2019 QCDR Measure Subm Template'!S14),0,1)</f>
        <v>0</v>
      </c>
      <c r="T7">
        <f>IF(OR('2019 QCDR Measure Subm Template'!T14="",'2019 QCDR Measure Subm Template'!T14="PLEASE SPECIFY"),0,1)</f>
        <v>0</v>
      </c>
      <c r="U7">
        <f>IF(ISBLANK('2019 QCDR Measure Subm Template'!U14),0,1)</f>
        <v>0</v>
      </c>
      <c r="V7">
        <f>IF(ISBLANK('2019 QCDR Measure Subm Template'!V14),0,1)</f>
        <v>0</v>
      </c>
      <c r="W7">
        <f>IF(ISBLANK('2019 QCDR Measure Subm Template'!W14),0,1)</f>
        <v>0</v>
      </c>
      <c r="X7">
        <f>IF(ISBLANK('2019 QCDR Measure Subm Template'!X14),0,1)</f>
        <v>0</v>
      </c>
      <c r="Y7">
        <f>IF(OR('2019 QCDR Measure Subm Template'!Y14="",'2019 QCDR Measure Subm Template'!Y14="PLEASE SPECIFY"),0,1)</f>
        <v>0</v>
      </c>
      <c r="Z7">
        <f>IF(OR('2019 QCDR Measure Subm Template'!Z14="",'2019 QCDR Measure Subm Template'!Z14="PLEASE SPECIFY"),0,1)</f>
        <v>0</v>
      </c>
      <c r="AA7">
        <f>IF(ISBLANK('2019 QCDR Measure Subm Template'!AA14),0,1)</f>
        <v>0</v>
      </c>
      <c r="AB7">
        <f>IF(ISBLANK('2019 QCDR Measure Subm Template'!AB14),0,1)</f>
        <v>0</v>
      </c>
      <c r="AC7">
        <f>IF(ISBLANK('2019 QCDR Measure Subm Template'!AC14),0,1)</f>
        <v>0</v>
      </c>
      <c r="AD7">
        <f>IF(ISBLANK('2019 QCDR Measure Subm Template'!AD14),0,1)</f>
        <v>0</v>
      </c>
      <c r="AE7">
        <f>IF(ISBLANK('2019 QCDR Measure Subm Template'!AE14),0,1)</f>
        <v>0</v>
      </c>
      <c r="AF7">
        <f>IF(ISBLANK('2019 QCDR Measure Subm Template'!AF14),0,1)</f>
        <v>0</v>
      </c>
      <c r="AG7">
        <f>IF(ISBLANK('2019 QCDR Measure Subm Template'!AG14),0,1)</f>
        <v>0</v>
      </c>
      <c r="AH7">
        <f>IF(ISBLANK('2019 QCDR Measure Subm Template'!AH14),0,1)</f>
        <v>0</v>
      </c>
      <c r="AI7">
        <f>IF(ISBLANK('2019 QCDR Measure Subm Template'!AI14),0,1)</f>
        <v>0</v>
      </c>
      <c r="AJ7">
        <f>IF(ISBLANK('2019 QCDR Measure Subm Template'!AJ14),0,1)</f>
        <v>0</v>
      </c>
      <c r="AK7">
        <f>IF(ISBLANK('2019 QCDR Measure Subm Template'!AK14),0,1)</f>
        <v>0</v>
      </c>
      <c r="AL7">
        <f>IF(OR('2019 QCDR Measure Subm Template'!AL14="",'2019 QCDR Measure Subm Template'!AL14="PLEASE SPECIFY"),0,1)</f>
        <v>0</v>
      </c>
      <c r="AM7">
        <f>IF(ISBLANK('2019 QCDR Measure Subm Template'!AM14),0,1)</f>
        <v>0</v>
      </c>
      <c r="AN7">
        <f>IF(ISBLANK('2019 QCDR Measure Subm Template'!AN14),0,1)</f>
        <v>0</v>
      </c>
      <c r="AO7">
        <f>IF(ISBLANK('2019 QCDR Measure Subm Template'!AO14),0,1)</f>
        <v>0</v>
      </c>
      <c r="AP7">
        <f>IF(ISBLANK('2019 QCDR Measure Subm Template'!AP14),0,1)</f>
        <v>0</v>
      </c>
      <c r="AQ7">
        <f>IF(ISBLANK('2019 QCDR Measure Subm Template'!AQ14),0,1)</f>
        <v>0</v>
      </c>
      <c r="AR7">
        <f>IF(ISBLANK('2019 QCDR Measure Subm Template'!AR14),0,1)</f>
        <v>0</v>
      </c>
    </row>
    <row r="8" spans="1:48" x14ac:dyDescent="0.25">
      <c r="A8" t="str">
        <f t="shared" si="0"/>
        <v>Complete</v>
      </c>
      <c r="B8">
        <f>IF(SUM('Shadow Table'!C8:AQ8)=0,0,IF(SUM('Shadow Table'!C8,'Shadow Table'!D8,'Shadow Table'!E8,'Shadow Table'!F8:N8,'Shadow Table'!P8:Q8,'Shadow Table'!U8:AD8,'Shadow Table'!AF8:AG8,'Shadow Table'!AI8,'Shadow Table'!AL8)&lt;&gt;27,1,""))</f>
        <v>0</v>
      </c>
      <c r="C8">
        <f>IF(ISBLANK('2019 QCDR Measure Subm Template'!C15),0,1)</f>
        <v>0</v>
      </c>
      <c r="D8">
        <f>IF(ISBLANK('2019 QCDR Measure Subm Template'!D15),0,1)</f>
        <v>0</v>
      </c>
      <c r="E8">
        <f>IF(ISBLANK('2019 QCDR Measure Subm Template'!E15),0,1)</f>
        <v>0</v>
      </c>
      <c r="F8">
        <f>IF(ISBLANK('2019 QCDR Measure Subm Template'!F15),0,1)</f>
        <v>0</v>
      </c>
      <c r="G8">
        <f>IF(ISBLANK('2019 QCDR Measure Subm Template'!G15),0,1)</f>
        <v>0</v>
      </c>
      <c r="H8">
        <f>IF(ISBLANK('2019 QCDR Measure Subm Template'!H15),0,1)</f>
        <v>0</v>
      </c>
      <c r="I8">
        <f>IF(ISBLANK('2019 QCDR Measure Subm Template'!I15),0,1)</f>
        <v>0</v>
      </c>
      <c r="J8">
        <f>IF(ISBLANK('2019 QCDR Measure Subm Template'!J15),0,1)</f>
        <v>0</v>
      </c>
      <c r="K8">
        <f>IF(ISBLANK('2019 QCDR Measure Subm Template'!K15),0,1)</f>
        <v>0</v>
      </c>
      <c r="L8">
        <f>IF(ISBLANK('2019 QCDR Measure Subm Template'!L15),0,1)</f>
        <v>0</v>
      </c>
      <c r="M8">
        <f>IF(OR('2019 QCDR Measure Subm Template'!M15="",'2019 QCDR Measure Subm Template'!M15="PLEASE SPECIFY"),0,1)</f>
        <v>0</v>
      </c>
      <c r="N8">
        <f>IF(ISBLANK('2019 QCDR Measure Subm Template'!N15),0,1)</f>
        <v>0</v>
      </c>
      <c r="O8">
        <f>IF(ISBLANK('2019 QCDR Measure Subm Template'!O15),0,1)</f>
        <v>0</v>
      </c>
      <c r="P8">
        <f>IF(ISBLANK('2019 QCDR Measure Subm Template'!P15),0,1)</f>
        <v>0</v>
      </c>
      <c r="Q8">
        <f>IF(ISBLANK('2019 QCDR Measure Subm Template'!Q15),0,1)</f>
        <v>0</v>
      </c>
      <c r="R8">
        <f>IF(OR('2019 QCDR Measure Subm Template'!R15="",'2019 QCDR Measure Subm Template'!R15="PLEASE SPECIFY"),0,1)</f>
        <v>0</v>
      </c>
      <c r="S8">
        <f>IF(ISBLANK('2019 QCDR Measure Subm Template'!S15),0,1)</f>
        <v>0</v>
      </c>
      <c r="T8">
        <f>IF(OR('2019 QCDR Measure Subm Template'!T15="",'2019 QCDR Measure Subm Template'!T15="PLEASE SPECIFY"),0,1)</f>
        <v>0</v>
      </c>
      <c r="U8">
        <f>IF(ISBLANK('2019 QCDR Measure Subm Template'!U15),0,1)</f>
        <v>0</v>
      </c>
      <c r="V8">
        <f>IF(ISBLANK('2019 QCDR Measure Subm Template'!V15),0,1)</f>
        <v>0</v>
      </c>
      <c r="W8">
        <f>IF(ISBLANK('2019 QCDR Measure Subm Template'!W15),0,1)</f>
        <v>0</v>
      </c>
      <c r="X8">
        <f>IF(ISBLANK('2019 QCDR Measure Subm Template'!X15),0,1)</f>
        <v>0</v>
      </c>
      <c r="Y8">
        <f>IF(OR('2019 QCDR Measure Subm Template'!Y15="",'2019 QCDR Measure Subm Template'!Y15="PLEASE SPECIFY"),0,1)</f>
        <v>0</v>
      </c>
      <c r="Z8">
        <f>IF(OR('2019 QCDR Measure Subm Template'!Z15="",'2019 QCDR Measure Subm Template'!Z15="PLEASE SPECIFY"),0,1)</f>
        <v>0</v>
      </c>
      <c r="AA8">
        <f>IF(ISBLANK('2019 QCDR Measure Subm Template'!AA15),0,1)</f>
        <v>0</v>
      </c>
      <c r="AB8">
        <f>IF(ISBLANK('2019 QCDR Measure Subm Template'!AB15),0,1)</f>
        <v>0</v>
      </c>
      <c r="AC8">
        <f>IF(ISBLANK('2019 QCDR Measure Subm Template'!AC15),0,1)</f>
        <v>0</v>
      </c>
      <c r="AD8">
        <f>IF(ISBLANK('2019 QCDR Measure Subm Template'!AD15),0,1)</f>
        <v>0</v>
      </c>
      <c r="AE8">
        <f>IF(ISBLANK('2019 QCDR Measure Subm Template'!AE15),0,1)</f>
        <v>0</v>
      </c>
      <c r="AF8">
        <f>IF(ISBLANK('2019 QCDR Measure Subm Template'!AF15),0,1)</f>
        <v>0</v>
      </c>
      <c r="AG8">
        <f>IF(ISBLANK('2019 QCDR Measure Subm Template'!AG15),0,1)</f>
        <v>0</v>
      </c>
      <c r="AH8">
        <f>IF(ISBLANK('2019 QCDR Measure Subm Template'!AH15),0,1)</f>
        <v>0</v>
      </c>
      <c r="AI8">
        <f>IF(ISBLANK('2019 QCDR Measure Subm Template'!AI15),0,1)</f>
        <v>0</v>
      </c>
      <c r="AJ8">
        <f>IF(ISBLANK('2019 QCDR Measure Subm Template'!AJ15),0,1)</f>
        <v>0</v>
      </c>
      <c r="AK8">
        <f>IF(ISBLANK('2019 QCDR Measure Subm Template'!AK15),0,1)</f>
        <v>0</v>
      </c>
      <c r="AL8">
        <f>IF(OR('2019 QCDR Measure Subm Template'!AL15="",'2019 QCDR Measure Subm Template'!AL15="PLEASE SPECIFY"),0,1)</f>
        <v>0</v>
      </c>
      <c r="AM8">
        <f>IF(ISBLANK('2019 QCDR Measure Subm Template'!AM15),0,1)</f>
        <v>0</v>
      </c>
      <c r="AN8">
        <f>IF(ISBLANK('2019 QCDR Measure Subm Template'!AN15),0,1)</f>
        <v>0</v>
      </c>
      <c r="AO8">
        <f>IF(ISBLANK('2019 QCDR Measure Subm Template'!AO15),0,1)</f>
        <v>0</v>
      </c>
      <c r="AP8">
        <f>IF(ISBLANK('2019 QCDR Measure Subm Template'!AP15),0,1)</f>
        <v>0</v>
      </c>
      <c r="AQ8">
        <f>IF(ISBLANK('2019 QCDR Measure Subm Template'!AQ15),0,1)</f>
        <v>0</v>
      </c>
      <c r="AR8">
        <f>IF(ISBLANK('2019 QCDR Measure Subm Template'!AR15),0,1)</f>
        <v>0</v>
      </c>
    </row>
    <row r="9" spans="1:48" x14ac:dyDescent="0.25">
      <c r="A9" t="str">
        <f t="shared" si="0"/>
        <v>Complete</v>
      </c>
      <c r="B9">
        <f>IF(SUM('Shadow Table'!C9:AQ9)=0,0,IF(SUM('Shadow Table'!C9,'Shadow Table'!D9,'Shadow Table'!E9,'Shadow Table'!F9:N9,'Shadow Table'!P9:Q9,'Shadow Table'!U9:AD9,'Shadow Table'!AF9:AG9,'Shadow Table'!AI9,'Shadow Table'!AL9)&lt;&gt;27,1,""))</f>
        <v>0</v>
      </c>
      <c r="C9">
        <f>IF(ISBLANK('2019 QCDR Measure Subm Template'!C16),0,1)</f>
        <v>0</v>
      </c>
      <c r="D9">
        <f>IF(ISBLANK('2019 QCDR Measure Subm Template'!D16),0,1)</f>
        <v>0</v>
      </c>
      <c r="E9">
        <f>IF(ISBLANK('2019 QCDR Measure Subm Template'!E16),0,1)</f>
        <v>0</v>
      </c>
      <c r="F9">
        <f>IF(ISBLANK('2019 QCDR Measure Subm Template'!F16),0,1)</f>
        <v>0</v>
      </c>
      <c r="G9">
        <f>IF(ISBLANK('2019 QCDR Measure Subm Template'!G16),0,1)</f>
        <v>0</v>
      </c>
      <c r="H9">
        <f>IF(ISBLANK('2019 QCDR Measure Subm Template'!H16),0,1)</f>
        <v>0</v>
      </c>
      <c r="I9">
        <f>IF(ISBLANK('2019 QCDR Measure Subm Template'!I16),0,1)</f>
        <v>0</v>
      </c>
      <c r="J9">
        <f>IF(ISBLANK('2019 QCDR Measure Subm Template'!J16),0,1)</f>
        <v>0</v>
      </c>
      <c r="K9">
        <f>IF(ISBLANK('2019 QCDR Measure Subm Template'!K16),0,1)</f>
        <v>0</v>
      </c>
      <c r="L9">
        <f>IF(ISBLANK('2019 QCDR Measure Subm Template'!L16),0,1)</f>
        <v>0</v>
      </c>
      <c r="M9">
        <f>IF(OR('2019 QCDR Measure Subm Template'!M16="",'2019 QCDR Measure Subm Template'!M16="PLEASE SPECIFY"),0,1)</f>
        <v>0</v>
      </c>
      <c r="N9">
        <f>IF(ISBLANK('2019 QCDR Measure Subm Template'!N16),0,1)</f>
        <v>0</v>
      </c>
      <c r="O9">
        <f>IF(ISBLANK('2019 QCDR Measure Subm Template'!O16),0,1)</f>
        <v>0</v>
      </c>
      <c r="P9">
        <f>IF(ISBLANK('2019 QCDR Measure Subm Template'!P16),0,1)</f>
        <v>0</v>
      </c>
      <c r="Q9">
        <f>IF(ISBLANK('2019 QCDR Measure Subm Template'!Q16),0,1)</f>
        <v>0</v>
      </c>
      <c r="R9">
        <f>IF(OR('2019 QCDR Measure Subm Template'!R16="",'2019 QCDR Measure Subm Template'!R16="PLEASE SPECIFY"),0,1)</f>
        <v>0</v>
      </c>
      <c r="S9">
        <f>IF(ISBLANK('2019 QCDR Measure Subm Template'!S16),0,1)</f>
        <v>0</v>
      </c>
      <c r="T9">
        <f>IF(OR('2019 QCDR Measure Subm Template'!T16="",'2019 QCDR Measure Subm Template'!T16="PLEASE SPECIFY"),0,1)</f>
        <v>0</v>
      </c>
      <c r="U9">
        <f>IF(ISBLANK('2019 QCDR Measure Subm Template'!U16),0,1)</f>
        <v>0</v>
      </c>
      <c r="V9">
        <f>IF(ISBLANK('2019 QCDR Measure Subm Template'!V16),0,1)</f>
        <v>0</v>
      </c>
      <c r="W9">
        <f>IF(ISBLANK('2019 QCDR Measure Subm Template'!W16),0,1)</f>
        <v>0</v>
      </c>
      <c r="X9">
        <f>IF(ISBLANK('2019 QCDR Measure Subm Template'!X16),0,1)</f>
        <v>0</v>
      </c>
      <c r="Y9">
        <f>IF(OR('2019 QCDR Measure Subm Template'!Y16="",'2019 QCDR Measure Subm Template'!Y16="PLEASE SPECIFY"),0,1)</f>
        <v>0</v>
      </c>
      <c r="Z9">
        <f>IF(OR('2019 QCDR Measure Subm Template'!Z16="",'2019 QCDR Measure Subm Template'!Z16="PLEASE SPECIFY"),0,1)</f>
        <v>0</v>
      </c>
      <c r="AA9">
        <f>IF(ISBLANK('2019 QCDR Measure Subm Template'!AA16),0,1)</f>
        <v>0</v>
      </c>
      <c r="AB9">
        <f>IF(ISBLANK('2019 QCDR Measure Subm Template'!AB16),0,1)</f>
        <v>0</v>
      </c>
      <c r="AC9">
        <f>IF(ISBLANK('2019 QCDR Measure Subm Template'!AC16),0,1)</f>
        <v>0</v>
      </c>
      <c r="AD9">
        <f>IF(ISBLANK('2019 QCDR Measure Subm Template'!AD16),0,1)</f>
        <v>0</v>
      </c>
      <c r="AE9">
        <f>IF(ISBLANK('2019 QCDR Measure Subm Template'!AE16),0,1)</f>
        <v>0</v>
      </c>
      <c r="AF9">
        <f>IF(ISBLANK('2019 QCDR Measure Subm Template'!AF16),0,1)</f>
        <v>0</v>
      </c>
      <c r="AG9">
        <f>IF(ISBLANK('2019 QCDR Measure Subm Template'!AG16),0,1)</f>
        <v>0</v>
      </c>
      <c r="AH9">
        <f>IF(ISBLANK('2019 QCDR Measure Subm Template'!AH16),0,1)</f>
        <v>0</v>
      </c>
      <c r="AI9">
        <f>IF(ISBLANK('2019 QCDR Measure Subm Template'!AI16),0,1)</f>
        <v>0</v>
      </c>
      <c r="AJ9">
        <f>IF(ISBLANK('2019 QCDR Measure Subm Template'!AJ16),0,1)</f>
        <v>0</v>
      </c>
      <c r="AK9">
        <f>IF(ISBLANK('2019 QCDR Measure Subm Template'!AK16),0,1)</f>
        <v>0</v>
      </c>
      <c r="AL9">
        <f>IF(OR('2019 QCDR Measure Subm Template'!AL16="",'2019 QCDR Measure Subm Template'!AL16="PLEASE SPECIFY"),0,1)</f>
        <v>0</v>
      </c>
      <c r="AM9">
        <f>IF(ISBLANK('2019 QCDR Measure Subm Template'!AM16),0,1)</f>
        <v>0</v>
      </c>
      <c r="AN9">
        <f>IF(ISBLANK('2019 QCDR Measure Subm Template'!AN16),0,1)</f>
        <v>0</v>
      </c>
      <c r="AO9">
        <f>IF(ISBLANK('2019 QCDR Measure Subm Template'!AO16),0,1)</f>
        <v>0</v>
      </c>
      <c r="AP9">
        <f>IF(ISBLANK('2019 QCDR Measure Subm Template'!AP16),0,1)</f>
        <v>0</v>
      </c>
      <c r="AQ9">
        <f>IF(ISBLANK('2019 QCDR Measure Subm Template'!AQ16),0,1)</f>
        <v>0</v>
      </c>
      <c r="AR9">
        <f>IF(ISBLANK('2019 QCDR Measure Subm Template'!AR16),0,1)</f>
        <v>0</v>
      </c>
    </row>
    <row r="10" spans="1:48" x14ac:dyDescent="0.25">
      <c r="A10" t="str">
        <f t="shared" si="0"/>
        <v>Complete</v>
      </c>
      <c r="B10">
        <f>IF(SUM('Shadow Table'!C10:AQ10)=0,0,IF(SUM('Shadow Table'!C10,'Shadow Table'!D10,'Shadow Table'!E10,'Shadow Table'!F10:N10,'Shadow Table'!P10:Q10,'Shadow Table'!U10:AD10,'Shadow Table'!AF10:AG10,'Shadow Table'!AI10,'Shadow Table'!AL10)&lt;&gt;27,1,""))</f>
        <v>0</v>
      </c>
      <c r="C10">
        <f>IF(ISBLANK('2019 QCDR Measure Subm Template'!C17),0,1)</f>
        <v>0</v>
      </c>
      <c r="D10">
        <f>IF(ISBLANK('2019 QCDR Measure Subm Template'!D17),0,1)</f>
        <v>0</v>
      </c>
      <c r="E10">
        <f>IF(ISBLANK('2019 QCDR Measure Subm Template'!E17),0,1)</f>
        <v>0</v>
      </c>
      <c r="F10">
        <f>IF(ISBLANK('2019 QCDR Measure Subm Template'!F17),0,1)</f>
        <v>0</v>
      </c>
      <c r="G10">
        <f>IF(ISBLANK('2019 QCDR Measure Subm Template'!G17),0,1)</f>
        <v>0</v>
      </c>
      <c r="H10">
        <f>IF(ISBLANK('2019 QCDR Measure Subm Template'!H17),0,1)</f>
        <v>0</v>
      </c>
      <c r="I10">
        <f>IF(ISBLANK('2019 QCDR Measure Subm Template'!I17),0,1)</f>
        <v>0</v>
      </c>
      <c r="J10">
        <f>IF(ISBLANK('2019 QCDR Measure Subm Template'!J17),0,1)</f>
        <v>0</v>
      </c>
      <c r="K10">
        <f>IF(ISBLANK('2019 QCDR Measure Subm Template'!K17),0,1)</f>
        <v>0</v>
      </c>
      <c r="L10">
        <f>IF(ISBLANK('2019 QCDR Measure Subm Template'!L17),0,1)</f>
        <v>0</v>
      </c>
      <c r="M10">
        <f>IF(OR('2019 QCDR Measure Subm Template'!M17="",'2019 QCDR Measure Subm Template'!M17="PLEASE SPECIFY"),0,1)</f>
        <v>0</v>
      </c>
      <c r="N10">
        <f>IF(ISBLANK('2019 QCDR Measure Subm Template'!N17),0,1)</f>
        <v>0</v>
      </c>
      <c r="O10">
        <f>IF(ISBLANK('2019 QCDR Measure Subm Template'!O17),0,1)</f>
        <v>0</v>
      </c>
      <c r="P10">
        <f>IF(ISBLANK('2019 QCDR Measure Subm Template'!P17),0,1)</f>
        <v>0</v>
      </c>
      <c r="Q10">
        <f>IF(ISBLANK('2019 QCDR Measure Subm Template'!Q17),0,1)</f>
        <v>0</v>
      </c>
      <c r="R10">
        <f>IF(OR('2019 QCDR Measure Subm Template'!R17="",'2019 QCDR Measure Subm Template'!R17="PLEASE SPECIFY"),0,1)</f>
        <v>0</v>
      </c>
      <c r="S10">
        <f>IF(ISBLANK('2019 QCDR Measure Subm Template'!S17),0,1)</f>
        <v>0</v>
      </c>
      <c r="T10">
        <f>IF(OR('2019 QCDR Measure Subm Template'!T17="",'2019 QCDR Measure Subm Template'!T17="PLEASE SPECIFY"),0,1)</f>
        <v>0</v>
      </c>
      <c r="U10">
        <f>IF(ISBLANK('2019 QCDR Measure Subm Template'!U17),0,1)</f>
        <v>0</v>
      </c>
      <c r="V10">
        <f>IF(ISBLANK('2019 QCDR Measure Subm Template'!V17),0,1)</f>
        <v>0</v>
      </c>
      <c r="W10">
        <f>IF(ISBLANK('2019 QCDR Measure Subm Template'!W17),0,1)</f>
        <v>0</v>
      </c>
      <c r="X10">
        <f>IF(ISBLANK('2019 QCDR Measure Subm Template'!X17),0,1)</f>
        <v>0</v>
      </c>
      <c r="Y10">
        <f>IF(OR('2019 QCDR Measure Subm Template'!Y17="",'2019 QCDR Measure Subm Template'!Y17="PLEASE SPECIFY"),0,1)</f>
        <v>0</v>
      </c>
      <c r="Z10">
        <f>IF(OR('2019 QCDR Measure Subm Template'!Z17="",'2019 QCDR Measure Subm Template'!Z17="PLEASE SPECIFY"),0,1)</f>
        <v>0</v>
      </c>
      <c r="AA10">
        <f>IF(ISBLANK('2019 QCDR Measure Subm Template'!AA17),0,1)</f>
        <v>0</v>
      </c>
      <c r="AB10">
        <f>IF(ISBLANK('2019 QCDR Measure Subm Template'!AB17),0,1)</f>
        <v>0</v>
      </c>
      <c r="AC10">
        <f>IF(ISBLANK('2019 QCDR Measure Subm Template'!AC17),0,1)</f>
        <v>0</v>
      </c>
      <c r="AD10">
        <f>IF(ISBLANK('2019 QCDR Measure Subm Template'!AD17),0,1)</f>
        <v>0</v>
      </c>
      <c r="AE10">
        <f>IF(ISBLANK('2019 QCDR Measure Subm Template'!AE17),0,1)</f>
        <v>0</v>
      </c>
      <c r="AF10">
        <f>IF(ISBLANK('2019 QCDR Measure Subm Template'!AF17),0,1)</f>
        <v>0</v>
      </c>
      <c r="AG10">
        <f>IF(ISBLANK('2019 QCDR Measure Subm Template'!AG17),0,1)</f>
        <v>0</v>
      </c>
      <c r="AH10">
        <f>IF(ISBLANK('2019 QCDR Measure Subm Template'!AH17),0,1)</f>
        <v>0</v>
      </c>
      <c r="AI10">
        <f>IF(ISBLANK('2019 QCDR Measure Subm Template'!AI17),0,1)</f>
        <v>0</v>
      </c>
      <c r="AJ10">
        <f>IF(ISBLANK('2019 QCDR Measure Subm Template'!AJ17),0,1)</f>
        <v>0</v>
      </c>
      <c r="AK10">
        <f>IF(ISBLANK('2019 QCDR Measure Subm Template'!AK17),0,1)</f>
        <v>0</v>
      </c>
      <c r="AL10">
        <f>IF(OR('2019 QCDR Measure Subm Template'!AL17="",'2019 QCDR Measure Subm Template'!AL17="PLEASE SPECIFY"),0,1)</f>
        <v>0</v>
      </c>
      <c r="AM10">
        <f>IF(ISBLANK('2019 QCDR Measure Subm Template'!AM17),0,1)</f>
        <v>0</v>
      </c>
      <c r="AN10">
        <f>IF(ISBLANK('2019 QCDR Measure Subm Template'!AN17),0,1)</f>
        <v>0</v>
      </c>
      <c r="AO10">
        <f>IF(ISBLANK('2019 QCDR Measure Subm Template'!AO17),0,1)</f>
        <v>0</v>
      </c>
      <c r="AP10">
        <f>IF(ISBLANK('2019 QCDR Measure Subm Template'!AP17),0,1)</f>
        <v>0</v>
      </c>
      <c r="AQ10">
        <f>IF(ISBLANK('2019 QCDR Measure Subm Template'!AQ17),0,1)</f>
        <v>0</v>
      </c>
      <c r="AR10">
        <f>IF(ISBLANK('2019 QCDR Measure Subm Template'!AR17),0,1)</f>
        <v>0</v>
      </c>
    </row>
    <row r="11" spans="1:48" x14ac:dyDescent="0.25">
      <c r="A11" t="str">
        <f t="shared" si="0"/>
        <v>Complete</v>
      </c>
      <c r="B11">
        <f>IF(SUM('Shadow Table'!C11:AQ11)=0,0,IF(SUM('Shadow Table'!C11,'Shadow Table'!D11,'Shadow Table'!E11,'Shadow Table'!F11:N11,'Shadow Table'!P11:Q11,'Shadow Table'!U11:AD11,'Shadow Table'!AF11:AG11,'Shadow Table'!AI11,'Shadow Table'!AL11)&lt;&gt;27,1,""))</f>
        <v>0</v>
      </c>
      <c r="C11">
        <f>IF(ISBLANK('2019 QCDR Measure Subm Template'!C18),0,1)</f>
        <v>0</v>
      </c>
      <c r="D11">
        <f>IF(ISBLANK('2019 QCDR Measure Subm Template'!D18),0,1)</f>
        <v>0</v>
      </c>
      <c r="E11">
        <f>IF(ISBLANK('2019 QCDR Measure Subm Template'!E18),0,1)</f>
        <v>0</v>
      </c>
      <c r="F11">
        <f>IF(ISBLANK('2019 QCDR Measure Subm Template'!F18),0,1)</f>
        <v>0</v>
      </c>
      <c r="G11">
        <f>IF(ISBLANK('2019 QCDR Measure Subm Template'!G18),0,1)</f>
        <v>0</v>
      </c>
      <c r="H11">
        <f>IF(ISBLANK('2019 QCDR Measure Subm Template'!H18),0,1)</f>
        <v>0</v>
      </c>
      <c r="I11">
        <f>IF(ISBLANK('2019 QCDR Measure Subm Template'!I18),0,1)</f>
        <v>0</v>
      </c>
      <c r="J11">
        <f>IF(ISBLANK('2019 QCDR Measure Subm Template'!J18),0,1)</f>
        <v>0</v>
      </c>
      <c r="K11">
        <f>IF(ISBLANK('2019 QCDR Measure Subm Template'!K18),0,1)</f>
        <v>0</v>
      </c>
      <c r="L11">
        <f>IF(ISBLANK('2019 QCDR Measure Subm Template'!L18),0,1)</f>
        <v>0</v>
      </c>
      <c r="M11">
        <f>IF(OR('2019 QCDR Measure Subm Template'!M18="",'2019 QCDR Measure Subm Template'!M18="PLEASE SPECIFY"),0,1)</f>
        <v>0</v>
      </c>
      <c r="N11">
        <f>IF(ISBLANK('2019 QCDR Measure Subm Template'!N18),0,1)</f>
        <v>0</v>
      </c>
      <c r="O11">
        <f>IF(ISBLANK('2019 QCDR Measure Subm Template'!O18),0,1)</f>
        <v>0</v>
      </c>
      <c r="P11">
        <f>IF(ISBLANK('2019 QCDR Measure Subm Template'!P18),0,1)</f>
        <v>0</v>
      </c>
      <c r="Q11">
        <f>IF(ISBLANK('2019 QCDR Measure Subm Template'!Q18),0,1)</f>
        <v>0</v>
      </c>
      <c r="R11">
        <f>IF(OR('2019 QCDR Measure Subm Template'!R18="",'2019 QCDR Measure Subm Template'!R18="PLEASE SPECIFY"),0,1)</f>
        <v>0</v>
      </c>
      <c r="S11">
        <f>IF(ISBLANK('2019 QCDR Measure Subm Template'!S18),0,1)</f>
        <v>0</v>
      </c>
      <c r="T11">
        <f>IF(OR('2019 QCDR Measure Subm Template'!T18="",'2019 QCDR Measure Subm Template'!T18="PLEASE SPECIFY"),0,1)</f>
        <v>0</v>
      </c>
      <c r="U11">
        <f>IF(ISBLANK('2019 QCDR Measure Subm Template'!U18),0,1)</f>
        <v>0</v>
      </c>
      <c r="V11">
        <f>IF(ISBLANK('2019 QCDR Measure Subm Template'!V18),0,1)</f>
        <v>0</v>
      </c>
      <c r="W11">
        <f>IF(ISBLANK('2019 QCDR Measure Subm Template'!W18),0,1)</f>
        <v>0</v>
      </c>
      <c r="X11">
        <f>IF(ISBLANK('2019 QCDR Measure Subm Template'!X18),0,1)</f>
        <v>0</v>
      </c>
      <c r="Y11">
        <f>IF(OR('2019 QCDR Measure Subm Template'!Y18="",'2019 QCDR Measure Subm Template'!Y18="PLEASE SPECIFY"),0,1)</f>
        <v>0</v>
      </c>
      <c r="Z11">
        <f>IF(OR('2019 QCDR Measure Subm Template'!Z18="",'2019 QCDR Measure Subm Template'!Z18="PLEASE SPECIFY"),0,1)</f>
        <v>0</v>
      </c>
      <c r="AA11">
        <f>IF(ISBLANK('2019 QCDR Measure Subm Template'!AA18),0,1)</f>
        <v>0</v>
      </c>
      <c r="AB11">
        <f>IF(ISBLANK('2019 QCDR Measure Subm Template'!AB18),0,1)</f>
        <v>0</v>
      </c>
      <c r="AC11">
        <f>IF(ISBLANK('2019 QCDR Measure Subm Template'!AC18),0,1)</f>
        <v>0</v>
      </c>
      <c r="AD11">
        <f>IF(ISBLANK('2019 QCDR Measure Subm Template'!AD18),0,1)</f>
        <v>0</v>
      </c>
      <c r="AE11">
        <f>IF(ISBLANK('2019 QCDR Measure Subm Template'!AE18),0,1)</f>
        <v>0</v>
      </c>
      <c r="AF11">
        <f>IF(ISBLANK('2019 QCDR Measure Subm Template'!AF18),0,1)</f>
        <v>0</v>
      </c>
      <c r="AG11">
        <f>IF(ISBLANK('2019 QCDR Measure Subm Template'!AG18),0,1)</f>
        <v>0</v>
      </c>
      <c r="AH11">
        <f>IF(ISBLANK('2019 QCDR Measure Subm Template'!AH18),0,1)</f>
        <v>0</v>
      </c>
      <c r="AI11">
        <f>IF(ISBLANK('2019 QCDR Measure Subm Template'!AI18),0,1)</f>
        <v>0</v>
      </c>
      <c r="AJ11">
        <f>IF(ISBLANK('2019 QCDR Measure Subm Template'!AJ18),0,1)</f>
        <v>0</v>
      </c>
      <c r="AK11">
        <f>IF(ISBLANK('2019 QCDR Measure Subm Template'!AK18),0,1)</f>
        <v>0</v>
      </c>
      <c r="AL11">
        <f>IF(OR('2019 QCDR Measure Subm Template'!AL18="",'2019 QCDR Measure Subm Template'!AL18="PLEASE SPECIFY"),0,1)</f>
        <v>0</v>
      </c>
      <c r="AM11">
        <f>IF(ISBLANK('2019 QCDR Measure Subm Template'!AM18),0,1)</f>
        <v>0</v>
      </c>
      <c r="AN11">
        <f>IF(ISBLANK('2019 QCDR Measure Subm Template'!AN18),0,1)</f>
        <v>0</v>
      </c>
      <c r="AO11">
        <f>IF(ISBLANK('2019 QCDR Measure Subm Template'!AO18),0,1)</f>
        <v>0</v>
      </c>
      <c r="AP11">
        <f>IF(ISBLANK('2019 QCDR Measure Subm Template'!AP18),0,1)</f>
        <v>0</v>
      </c>
      <c r="AQ11">
        <f>IF(ISBLANK('2019 QCDR Measure Subm Template'!AQ18),0,1)</f>
        <v>0</v>
      </c>
      <c r="AR11">
        <f>IF(ISBLANK('2019 QCDR Measure Subm Template'!AR18),0,1)</f>
        <v>0</v>
      </c>
    </row>
    <row r="12" spans="1:48" x14ac:dyDescent="0.25">
      <c r="A12" t="str">
        <f t="shared" si="0"/>
        <v>Complete</v>
      </c>
      <c r="B12">
        <f>IF(SUM('Shadow Table'!C12:AQ12)=0,0,IF(SUM('Shadow Table'!C12,'Shadow Table'!D12,'Shadow Table'!E12,'Shadow Table'!F12:N12,'Shadow Table'!P12:Q12,'Shadow Table'!U12:AD12,'Shadow Table'!AF12:AG12,'Shadow Table'!AI12,'Shadow Table'!AL12)&lt;&gt;27,1,""))</f>
        <v>0</v>
      </c>
      <c r="C12">
        <f>IF(ISBLANK('2019 QCDR Measure Subm Template'!C19),0,1)</f>
        <v>0</v>
      </c>
      <c r="D12">
        <f>IF(ISBLANK('2019 QCDR Measure Subm Template'!D19),0,1)</f>
        <v>0</v>
      </c>
      <c r="E12">
        <f>IF(ISBLANK('2019 QCDR Measure Subm Template'!E19),0,1)</f>
        <v>0</v>
      </c>
      <c r="F12">
        <f>IF(ISBLANK('2019 QCDR Measure Subm Template'!F19),0,1)</f>
        <v>0</v>
      </c>
      <c r="G12">
        <f>IF(ISBLANK('2019 QCDR Measure Subm Template'!G19),0,1)</f>
        <v>0</v>
      </c>
      <c r="H12">
        <f>IF(ISBLANK('2019 QCDR Measure Subm Template'!H19),0,1)</f>
        <v>0</v>
      </c>
      <c r="I12">
        <f>IF(ISBLANK('2019 QCDR Measure Subm Template'!I19),0,1)</f>
        <v>0</v>
      </c>
      <c r="J12">
        <f>IF(ISBLANK('2019 QCDR Measure Subm Template'!J19),0,1)</f>
        <v>0</v>
      </c>
      <c r="K12">
        <f>IF(ISBLANK('2019 QCDR Measure Subm Template'!K19),0,1)</f>
        <v>0</v>
      </c>
      <c r="L12">
        <f>IF(ISBLANK('2019 QCDR Measure Subm Template'!L19),0,1)</f>
        <v>0</v>
      </c>
      <c r="M12">
        <f>IF(OR('2019 QCDR Measure Subm Template'!M19="",'2019 QCDR Measure Subm Template'!M19="PLEASE SPECIFY"),0,1)</f>
        <v>0</v>
      </c>
      <c r="N12">
        <f>IF(ISBLANK('2019 QCDR Measure Subm Template'!N19),0,1)</f>
        <v>0</v>
      </c>
      <c r="O12">
        <f>IF(ISBLANK('2019 QCDR Measure Subm Template'!O19),0,1)</f>
        <v>0</v>
      </c>
      <c r="P12">
        <f>IF(ISBLANK('2019 QCDR Measure Subm Template'!P19),0,1)</f>
        <v>0</v>
      </c>
      <c r="Q12">
        <f>IF(ISBLANK('2019 QCDR Measure Subm Template'!Q19),0,1)</f>
        <v>0</v>
      </c>
      <c r="R12">
        <f>IF(OR('2019 QCDR Measure Subm Template'!R19="",'2019 QCDR Measure Subm Template'!R19="PLEASE SPECIFY"),0,1)</f>
        <v>0</v>
      </c>
      <c r="S12">
        <f>IF(ISBLANK('2019 QCDR Measure Subm Template'!S19),0,1)</f>
        <v>0</v>
      </c>
      <c r="T12">
        <f>IF(OR('2019 QCDR Measure Subm Template'!T19="",'2019 QCDR Measure Subm Template'!T19="PLEASE SPECIFY"),0,1)</f>
        <v>0</v>
      </c>
      <c r="U12">
        <f>IF(ISBLANK('2019 QCDR Measure Subm Template'!U19),0,1)</f>
        <v>0</v>
      </c>
      <c r="V12">
        <f>IF(ISBLANK('2019 QCDR Measure Subm Template'!V19),0,1)</f>
        <v>0</v>
      </c>
      <c r="W12">
        <f>IF(ISBLANK('2019 QCDR Measure Subm Template'!W19),0,1)</f>
        <v>0</v>
      </c>
      <c r="X12">
        <f>IF(ISBLANK('2019 QCDR Measure Subm Template'!X19),0,1)</f>
        <v>0</v>
      </c>
      <c r="Y12">
        <f>IF(OR('2019 QCDR Measure Subm Template'!Y19="",'2019 QCDR Measure Subm Template'!Y19="PLEASE SPECIFY"),0,1)</f>
        <v>0</v>
      </c>
      <c r="Z12">
        <f>IF(OR('2019 QCDR Measure Subm Template'!Z19="",'2019 QCDR Measure Subm Template'!Z19="PLEASE SPECIFY"),0,1)</f>
        <v>0</v>
      </c>
      <c r="AA12">
        <f>IF(ISBLANK('2019 QCDR Measure Subm Template'!AA19),0,1)</f>
        <v>0</v>
      </c>
      <c r="AB12">
        <f>IF(ISBLANK('2019 QCDR Measure Subm Template'!AB19),0,1)</f>
        <v>0</v>
      </c>
      <c r="AC12">
        <f>IF(ISBLANK('2019 QCDR Measure Subm Template'!AC19),0,1)</f>
        <v>0</v>
      </c>
      <c r="AD12">
        <f>IF(ISBLANK('2019 QCDR Measure Subm Template'!AD19),0,1)</f>
        <v>0</v>
      </c>
      <c r="AE12">
        <f>IF(ISBLANK('2019 QCDR Measure Subm Template'!AE19),0,1)</f>
        <v>0</v>
      </c>
      <c r="AF12">
        <f>IF(ISBLANK('2019 QCDR Measure Subm Template'!AF19),0,1)</f>
        <v>0</v>
      </c>
      <c r="AG12">
        <f>IF(ISBLANK('2019 QCDR Measure Subm Template'!AG19),0,1)</f>
        <v>0</v>
      </c>
      <c r="AH12">
        <f>IF(ISBLANK('2019 QCDR Measure Subm Template'!AH19),0,1)</f>
        <v>0</v>
      </c>
      <c r="AI12">
        <f>IF(ISBLANK('2019 QCDR Measure Subm Template'!AI19),0,1)</f>
        <v>0</v>
      </c>
      <c r="AJ12">
        <f>IF(ISBLANK('2019 QCDR Measure Subm Template'!AJ19),0,1)</f>
        <v>0</v>
      </c>
      <c r="AK12">
        <f>IF(ISBLANK('2019 QCDR Measure Subm Template'!AK19),0,1)</f>
        <v>0</v>
      </c>
      <c r="AL12">
        <f>IF(OR('2019 QCDR Measure Subm Template'!AL19="",'2019 QCDR Measure Subm Template'!AL19="PLEASE SPECIFY"),0,1)</f>
        <v>0</v>
      </c>
      <c r="AM12">
        <f>IF(ISBLANK('2019 QCDR Measure Subm Template'!AM19),0,1)</f>
        <v>0</v>
      </c>
      <c r="AN12">
        <f>IF(ISBLANK('2019 QCDR Measure Subm Template'!AN19),0,1)</f>
        <v>0</v>
      </c>
      <c r="AO12">
        <f>IF(ISBLANK('2019 QCDR Measure Subm Template'!AO19),0,1)</f>
        <v>0</v>
      </c>
      <c r="AP12">
        <f>IF(ISBLANK('2019 QCDR Measure Subm Template'!AP19),0,1)</f>
        <v>0</v>
      </c>
      <c r="AQ12">
        <f>IF(ISBLANK('2019 QCDR Measure Subm Template'!AQ19),0,1)</f>
        <v>0</v>
      </c>
      <c r="AR12">
        <f>IF(ISBLANK('2019 QCDR Measure Subm Template'!AR19),0,1)</f>
        <v>0</v>
      </c>
    </row>
    <row r="13" spans="1:48" x14ac:dyDescent="0.25">
      <c r="A13" t="str">
        <f t="shared" si="0"/>
        <v>Complete</v>
      </c>
      <c r="B13">
        <f>IF(SUM('Shadow Table'!C13:AQ13)=0,0,IF(SUM('Shadow Table'!C13,'Shadow Table'!D13,'Shadow Table'!E13,'Shadow Table'!F13:N13,'Shadow Table'!P13:Q13,'Shadow Table'!U13:AD13,'Shadow Table'!AF13:AG13,'Shadow Table'!AI13,'Shadow Table'!AL13)&lt;&gt;27,1,""))</f>
        <v>0</v>
      </c>
      <c r="C13">
        <f>IF(ISBLANK('2019 QCDR Measure Subm Template'!C20),0,1)</f>
        <v>0</v>
      </c>
      <c r="D13">
        <f>IF(ISBLANK('2019 QCDR Measure Subm Template'!D20),0,1)</f>
        <v>0</v>
      </c>
      <c r="E13">
        <f>IF(ISBLANK('2019 QCDR Measure Subm Template'!E20),0,1)</f>
        <v>0</v>
      </c>
      <c r="F13">
        <f>IF(ISBLANK('2019 QCDR Measure Subm Template'!F20),0,1)</f>
        <v>0</v>
      </c>
      <c r="G13">
        <f>IF(ISBLANK('2019 QCDR Measure Subm Template'!G20),0,1)</f>
        <v>0</v>
      </c>
      <c r="H13">
        <f>IF(ISBLANK('2019 QCDR Measure Subm Template'!H20),0,1)</f>
        <v>0</v>
      </c>
      <c r="I13">
        <f>IF(ISBLANK('2019 QCDR Measure Subm Template'!I20),0,1)</f>
        <v>0</v>
      </c>
      <c r="J13">
        <f>IF(ISBLANK('2019 QCDR Measure Subm Template'!J20),0,1)</f>
        <v>0</v>
      </c>
      <c r="K13">
        <f>IF(ISBLANK('2019 QCDR Measure Subm Template'!K20),0,1)</f>
        <v>0</v>
      </c>
      <c r="L13">
        <f>IF(ISBLANK('2019 QCDR Measure Subm Template'!L20),0,1)</f>
        <v>0</v>
      </c>
      <c r="M13">
        <f>IF(OR('2019 QCDR Measure Subm Template'!M20="",'2019 QCDR Measure Subm Template'!M20="PLEASE SPECIFY"),0,1)</f>
        <v>0</v>
      </c>
      <c r="N13">
        <f>IF(ISBLANK('2019 QCDR Measure Subm Template'!N20),0,1)</f>
        <v>0</v>
      </c>
      <c r="O13">
        <f>IF(ISBLANK('2019 QCDR Measure Subm Template'!O20),0,1)</f>
        <v>0</v>
      </c>
      <c r="P13">
        <f>IF(ISBLANK('2019 QCDR Measure Subm Template'!P20),0,1)</f>
        <v>0</v>
      </c>
      <c r="Q13">
        <f>IF(ISBLANK('2019 QCDR Measure Subm Template'!Q20),0,1)</f>
        <v>0</v>
      </c>
      <c r="R13">
        <f>IF(OR('2019 QCDR Measure Subm Template'!R20="",'2019 QCDR Measure Subm Template'!R20="PLEASE SPECIFY"),0,1)</f>
        <v>0</v>
      </c>
      <c r="S13">
        <f>IF(ISBLANK('2019 QCDR Measure Subm Template'!S20),0,1)</f>
        <v>0</v>
      </c>
      <c r="T13">
        <f>IF(OR('2019 QCDR Measure Subm Template'!T20="",'2019 QCDR Measure Subm Template'!T20="PLEASE SPECIFY"),0,1)</f>
        <v>0</v>
      </c>
      <c r="U13">
        <f>IF(ISBLANK('2019 QCDR Measure Subm Template'!U20),0,1)</f>
        <v>0</v>
      </c>
      <c r="V13">
        <f>IF(ISBLANK('2019 QCDR Measure Subm Template'!V20),0,1)</f>
        <v>0</v>
      </c>
      <c r="W13">
        <f>IF(ISBLANK('2019 QCDR Measure Subm Template'!W20),0,1)</f>
        <v>0</v>
      </c>
      <c r="X13">
        <f>IF(ISBLANK('2019 QCDR Measure Subm Template'!X20),0,1)</f>
        <v>0</v>
      </c>
      <c r="Y13">
        <f>IF(OR('2019 QCDR Measure Subm Template'!Y20="",'2019 QCDR Measure Subm Template'!Y20="PLEASE SPECIFY"),0,1)</f>
        <v>0</v>
      </c>
      <c r="Z13">
        <f>IF(OR('2019 QCDR Measure Subm Template'!Z20="",'2019 QCDR Measure Subm Template'!Z20="PLEASE SPECIFY"),0,1)</f>
        <v>0</v>
      </c>
      <c r="AA13">
        <f>IF(ISBLANK('2019 QCDR Measure Subm Template'!AA20),0,1)</f>
        <v>0</v>
      </c>
      <c r="AB13">
        <f>IF(ISBLANK('2019 QCDR Measure Subm Template'!AB20),0,1)</f>
        <v>0</v>
      </c>
      <c r="AC13">
        <f>IF(ISBLANK('2019 QCDR Measure Subm Template'!AC20),0,1)</f>
        <v>0</v>
      </c>
      <c r="AD13">
        <f>IF(ISBLANK('2019 QCDR Measure Subm Template'!AD20),0,1)</f>
        <v>0</v>
      </c>
      <c r="AE13">
        <f>IF(ISBLANK('2019 QCDR Measure Subm Template'!AE20),0,1)</f>
        <v>0</v>
      </c>
      <c r="AF13">
        <f>IF(ISBLANK('2019 QCDR Measure Subm Template'!AF20),0,1)</f>
        <v>0</v>
      </c>
      <c r="AG13">
        <f>IF(ISBLANK('2019 QCDR Measure Subm Template'!AG20),0,1)</f>
        <v>0</v>
      </c>
      <c r="AH13">
        <f>IF(ISBLANK('2019 QCDR Measure Subm Template'!AH20),0,1)</f>
        <v>0</v>
      </c>
      <c r="AI13">
        <f>IF(ISBLANK('2019 QCDR Measure Subm Template'!AI20),0,1)</f>
        <v>0</v>
      </c>
      <c r="AJ13">
        <f>IF(ISBLANK('2019 QCDR Measure Subm Template'!AJ20),0,1)</f>
        <v>0</v>
      </c>
      <c r="AK13">
        <f>IF(ISBLANK('2019 QCDR Measure Subm Template'!AK20),0,1)</f>
        <v>0</v>
      </c>
      <c r="AL13">
        <f>IF(OR('2019 QCDR Measure Subm Template'!AL20="",'2019 QCDR Measure Subm Template'!AL20="PLEASE SPECIFY"),0,1)</f>
        <v>0</v>
      </c>
      <c r="AM13">
        <f>IF(ISBLANK('2019 QCDR Measure Subm Template'!AM20),0,1)</f>
        <v>0</v>
      </c>
      <c r="AN13">
        <f>IF(ISBLANK('2019 QCDR Measure Subm Template'!AN20),0,1)</f>
        <v>0</v>
      </c>
      <c r="AO13">
        <f>IF(ISBLANK('2019 QCDR Measure Subm Template'!AO20),0,1)</f>
        <v>0</v>
      </c>
      <c r="AP13">
        <f>IF(ISBLANK('2019 QCDR Measure Subm Template'!AP20),0,1)</f>
        <v>0</v>
      </c>
      <c r="AQ13">
        <f>IF(ISBLANK('2019 QCDR Measure Subm Template'!AQ20),0,1)</f>
        <v>0</v>
      </c>
      <c r="AR13">
        <f>IF(ISBLANK('2019 QCDR Measure Subm Template'!AR20),0,1)</f>
        <v>0</v>
      </c>
    </row>
    <row r="14" spans="1:48" x14ac:dyDescent="0.25">
      <c r="A14" t="str">
        <f t="shared" si="0"/>
        <v>Complete</v>
      </c>
      <c r="B14">
        <f>IF(SUM('Shadow Table'!C14:AQ14)=0,0,IF(SUM('Shadow Table'!C14,'Shadow Table'!D14,'Shadow Table'!E14,'Shadow Table'!F14:N14,'Shadow Table'!P14:Q14,'Shadow Table'!U14:AD14,'Shadow Table'!AF14:AG14,'Shadow Table'!AI14,'Shadow Table'!AL14)&lt;&gt;27,1,""))</f>
        <v>0</v>
      </c>
      <c r="C14">
        <f>IF(ISBLANK('2019 QCDR Measure Subm Template'!C21),0,1)</f>
        <v>0</v>
      </c>
      <c r="D14">
        <f>IF(ISBLANK('2019 QCDR Measure Subm Template'!D21),0,1)</f>
        <v>0</v>
      </c>
      <c r="E14">
        <f>IF(ISBLANK('2019 QCDR Measure Subm Template'!E21),0,1)</f>
        <v>0</v>
      </c>
      <c r="F14">
        <f>IF(ISBLANK('2019 QCDR Measure Subm Template'!F21),0,1)</f>
        <v>0</v>
      </c>
      <c r="G14">
        <f>IF(ISBLANK('2019 QCDR Measure Subm Template'!G21),0,1)</f>
        <v>0</v>
      </c>
      <c r="H14">
        <f>IF(ISBLANK('2019 QCDR Measure Subm Template'!H21),0,1)</f>
        <v>0</v>
      </c>
      <c r="I14">
        <f>IF(ISBLANK('2019 QCDR Measure Subm Template'!I21),0,1)</f>
        <v>0</v>
      </c>
      <c r="J14">
        <f>IF(ISBLANK('2019 QCDR Measure Subm Template'!J21),0,1)</f>
        <v>0</v>
      </c>
      <c r="K14">
        <f>IF(ISBLANK('2019 QCDR Measure Subm Template'!K21),0,1)</f>
        <v>0</v>
      </c>
      <c r="L14">
        <f>IF(ISBLANK('2019 QCDR Measure Subm Template'!L21),0,1)</f>
        <v>0</v>
      </c>
      <c r="M14">
        <f>IF(OR('2019 QCDR Measure Subm Template'!M21="",'2019 QCDR Measure Subm Template'!M21="PLEASE SPECIFY"),0,1)</f>
        <v>0</v>
      </c>
      <c r="N14">
        <f>IF(ISBLANK('2019 QCDR Measure Subm Template'!N21),0,1)</f>
        <v>0</v>
      </c>
      <c r="O14">
        <f>IF(ISBLANK('2019 QCDR Measure Subm Template'!O21),0,1)</f>
        <v>0</v>
      </c>
      <c r="P14">
        <f>IF(ISBLANK('2019 QCDR Measure Subm Template'!P21),0,1)</f>
        <v>0</v>
      </c>
      <c r="Q14">
        <f>IF(ISBLANK('2019 QCDR Measure Subm Template'!Q21),0,1)</f>
        <v>0</v>
      </c>
      <c r="R14">
        <f>IF(OR('2019 QCDR Measure Subm Template'!R21="",'2019 QCDR Measure Subm Template'!R21="PLEASE SPECIFY"),0,1)</f>
        <v>0</v>
      </c>
      <c r="S14">
        <f>IF(ISBLANK('2019 QCDR Measure Subm Template'!S21),0,1)</f>
        <v>0</v>
      </c>
      <c r="T14">
        <f>IF(OR('2019 QCDR Measure Subm Template'!T21="",'2019 QCDR Measure Subm Template'!T21="PLEASE SPECIFY"),0,1)</f>
        <v>0</v>
      </c>
      <c r="U14">
        <f>IF(ISBLANK('2019 QCDR Measure Subm Template'!U21),0,1)</f>
        <v>0</v>
      </c>
      <c r="V14">
        <f>IF(ISBLANK('2019 QCDR Measure Subm Template'!V21),0,1)</f>
        <v>0</v>
      </c>
      <c r="W14">
        <f>IF(ISBLANK('2019 QCDR Measure Subm Template'!W21),0,1)</f>
        <v>0</v>
      </c>
      <c r="X14">
        <f>IF(ISBLANK('2019 QCDR Measure Subm Template'!X21),0,1)</f>
        <v>0</v>
      </c>
      <c r="Y14">
        <f>IF(OR('2019 QCDR Measure Subm Template'!Y21="",'2019 QCDR Measure Subm Template'!Y21="PLEASE SPECIFY"),0,1)</f>
        <v>0</v>
      </c>
      <c r="Z14">
        <f>IF(OR('2019 QCDR Measure Subm Template'!Z21="",'2019 QCDR Measure Subm Template'!Z21="PLEASE SPECIFY"),0,1)</f>
        <v>0</v>
      </c>
      <c r="AA14">
        <f>IF(ISBLANK('2019 QCDR Measure Subm Template'!AA21),0,1)</f>
        <v>0</v>
      </c>
      <c r="AB14">
        <f>IF(ISBLANK('2019 QCDR Measure Subm Template'!AB21),0,1)</f>
        <v>0</v>
      </c>
      <c r="AC14">
        <f>IF(ISBLANK('2019 QCDR Measure Subm Template'!AC21),0,1)</f>
        <v>0</v>
      </c>
      <c r="AD14">
        <f>IF(ISBLANK('2019 QCDR Measure Subm Template'!AD21),0,1)</f>
        <v>0</v>
      </c>
      <c r="AE14">
        <f>IF(ISBLANK('2019 QCDR Measure Subm Template'!AE21),0,1)</f>
        <v>0</v>
      </c>
      <c r="AF14">
        <f>IF(ISBLANK('2019 QCDR Measure Subm Template'!AF21),0,1)</f>
        <v>0</v>
      </c>
      <c r="AG14">
        <f>IF(ISBLANK('2019 QCDR Measure Subm Template'!AG21),0,1)</f>
        <v>0</v>
      </c>
      <c r="AH14">
        <f>IF(ISBLANK('2019 QCDR Measure Subm Template'!AH21),0,1)</f>
        <v>0</v>
      </c>
      <c r="AI14">
        <f>IF(ISBLANK('2019 QCDR Measure Subm Template'!AI21),0,1)</f>
        <v>0</v>
      </c>
      <c r="AJ14">
        <f>IF(ISBLANK('2019 QCDR Measure Subm Template'!AJ21),0,1)</f>
        <v>0</v>
      </c>
      <c r="AK14">
        <f>IF(ISBLANK('2019 QCDR Measure Subm Template'!AK21),0,1)</f>
        <v>0</v>
      </c>
      <c r="AL14">
        <f>IF(OR('2019 QCDR Measure Subm Template'!AL21="",'2019 QCDR Measure Subm Template'!AL21="PLEASE SPECIFY"),0,1)</f>
        <v>0</v>
      </c>
      <c r="AM14">
        <f>IF(ISBLANK('2019 QCDR Measure Subm Template'!AM21),0,1)</f>
        <v>0</v>
      </c>
      <c r="AN14">
        <f>IF(ISBLANK('2019 QCDR Measure Subm Template'!AN21),0,1)</f>
        <v>0</v>
      </c>
      <c r="AO14">
        <f>IF(ISBLANK('2019 QCDR Measure Subm Template'!AO21),0,1)</f>
        <v>0</v>
      </c>
      <c r="AP14">
        <f>IF(ISBLANK('2019 QCDR Measure Subm Template'!AP21),0,1)</f>
        <v>0</v>
      </c>
      <c r="AQ14">
        <f>IF(ISBLANK('2019 QCDR Measure Subm Template'!AQ21),0,1)</f>
        <v>0</v>
      </c>
      <c r="AR14">
        <f>IF(ISBLANK('2019 QCDR Measure Subm Template'!AR21),0,1)</f>
        <v>0</v>
      </c>
    </row>
    <row r="15" spans="1:48" x14ac:dyDescent="0.25">
      <c r="A15" t="str">
        <f t="shared" si="0"/>
        <v>Complete</v>
      </c>
      <c r="B15">
        <f>IF(SUM('Shadow Table'!C15:AQ15)=0,0,IF(SUM('Shadow Table'!C15,'Shadow Table'!D15,'Shadow Table'!E15,'Shadow Table'!F15:N15,'Shadow Table'!P15:Q15,'Shadow Table'!U15:AD15,'Shadow Table'!AF15:AG15,'Shadow Table'!AI15,'Shadow Table'!AL15)&lt;&gt;27,1,""))</f>
        <v>0</v>
      </c>
      <c r="C15">
        <f>IF(ISBLANK('2019 QCDR Measure Subm Template'!C22),0,1)</f>
        <v>0</v>
      </c>
      <c r="D15">
        <f>IF(ISBLANK('2019 QCDR Measure Subm Template'!D22),0,1)</f>
        <v>0</v>
      </c>
      <c r="E15">
        <f>IF(ISBLANK('2019 QCDR Measure Subm Template'!E22),0,1)</f>
        <v>0</v>
      </c>
      <c r="F15">
        <f>IF(ISBLANK('2019 QCDR Measure Subm Template'!F22),0,1)</f>
        <v>0</v>
      </c>
      <c r="G15">
        <f>IF(ISBLANK('2019 QCDR Measure Subm Template'!G22),0,1)</f>
        <v>0</v>
      </c>
      <c r="H15">
        <f>IF(ISBLANK('2019 QCDR Measure Subm Template'!H22),0,1)</f>
        <v>0</v>
      </c>
      <c r="I15">
        <f>IF(ISBLANK('2019 QCDR Measure Subm Template'!I22),0,1)</f>
        <v>0</v>
      </c>
      <c r="J15">
        <f>IF(ISBLANK('2019 QCDR Measure Subm Template'!J22),0,1)</f>
        <v>0</v>
      </c>
      <c r="K15">
        <f>IF(ISBLANK('2019 QCDR Measure Subm Template'!K22),0,1)</f>
        <v>0</v>
      </c>
      <c r="L15">
        <f>IF(ISBLANK('2019 QCDR Measure Subm Template'!L22),0,1)</f>
        <v>0</v>
      </c>
      <c r="M15">
        <f>IF(OR('2019 QCDR Measure Subm Template'!M22="",'2019 QCDR Measure Subm Template'!M22="PLEASE SPECIFY"),0,1)</f>
        <v>0</v>
      </c>
      <c r="N15">
        <f>IF(ISBLANK('2019 QCDR Measure Subm Template'!N22),0,1)</f>
        <v>0</v>
      </c>
      <c r="O15">
        <f>IF(ISBLANK('2019 QCDR Measure Subm Template'!O22),0,1)</f>
        <v>0</v>
      </c>
      <c r="P15">
        <f>IF(ISBLANK('2019 QCDR Measure Subm Template'!P22),0,1)</f>
        <v>0</v>
      </c>
      <c r="Q15">
        <f>IF(ISBLANK('2019 QCDR Measure Subm Template'!Q22),0,1)</f>
        <v>0</v>
      </c>
      <c r="R15">
        <f>IF(OR('2019 QCDR Measure Subm Template'!R22="",'2019 QCDR Measure Subm Template'!R22="PLEASE SPECIFY"),0,1)</f>
        <v>0</v>
      </c>
      <c r="S15">
        <f>IF(ISBLANK('2019 QCDR Measure Subm Template'!S22),0,1)</f>
        <v>0</v>
      </c>
      <c r="T15">
        <f>IF(OR('2019 QCDR Measure Subm Template'!T22="",'2019 QCDR Measure Subm Template'!T22="PLEASE SPECIFY"),0,1)</f>
        <v>0</v>
      </c>
      <c r="U15">
        <f>IF(ISBLANK('2019 QCDR Measure Subm Template'!U22),0,1)</f>
        <v>0</v>
      </c>
      <c r="V15">
        <f>IF(ISBLANK('2019 QCDR Measure Subm Template'!V22),0,1)</f>
        <v>0</v>
      </c>
      <c r="W15">
        <f>IF(ISBLANK('2019 QCDR Measure Subm Template'!W22),0,1)</f>
        <v>0</v>
      </c>
      <c r="X15">
        <f>IF(ISBLANK('2019 QCDR Measure Subm Template'!X22),0,1)</f>
        <v>0</v>
      </c>
      <c r="Y15">
        <f>IF(OR('2019 QCDR Measure Subm Template'!Y22="",'2019 QCDR Measure Subm Template'!Y22="PLEASE SPECIFY"),0,1)</f>
        <v>0</v>
      </c>
      <c r="Z15">
        <f>IF(OR('2019 QCDR Measure Subm Template'!Z22="",'2019 QCDR Measure Subm Template'!Z22="PLEASE SPECIFY"),0,1)</f>
        <v>0</v>
      </c>
      <c r="AA15">
        <f>IF(ISBLANK('2019 QCDR Measure Subm Template'!AA22),0,1)</f>
        <v>0</v>
      </c>
      <c r="AB15">
        <f>IF(ISBLANK('2019 QCDR Measure Subm Template'!AB22),0,1)</f>
        <v>0</v>
      </c>
      <c r="AC15">
        <f>IF(ISBLANK('2019 QCDR Measure Subm Template'!AC22),0,1)</f>
        <v>0</v>
      </c>
      <c r="AD15">
        <f>IF(ISBLANK('2019 QCDR Measure Subm Template'!AD22),0,1)</f>
        <v>0</v>
      </c>
      <c r="AE15">
        <f>IF(ISBLANK('2019 QCDR Measure Subm Template'!AE22),0,1)</f>
        <v>0</v>
      </c>
      <c r="AF15">
        <f>IF(ISBLANK('2019 QCDR Measure Subm Template'!AF22),0,1)</f>
        <v>0</v>
      </c>
      <c r="AG15">
        <f>IF(ISBLANK('2019 QCDR Measure Subm Template'!AG22),0,1)</f>
        <v>0</v>
      </c>
      <c r="AH15">
        <f>IF(ISBLANK('2019 QCDR Measure Subm Template'!AH22),0,1)</f>
        <v>0</v>
      </c>
      <c r="AI15">
        <f>IF(ISBLANK('2019 QCDR Measure Subm Template'!AI22),0,1)</f>
        <v>0</v>
      </c>
      <c r="AJ15">
        <f>IF(ISBLANK('2019 QCDR Measure Subm Template'!AJ22),0,1)</f>
        <v>0</v>
      </c>
      <c r="AK15">
        <f>IF(ISBLANK('2019 QCDR Measure Subm Template'!AK22),0,1)</f>
        <v>0</v>
      </c>
      <c r="AL15">
        <f>IF(OR('2019 QCDR Measure Subm Template'!AL22="",'2019 QCDR Measure Subm Template'!AL22="PLEASE SPECIFY"),0,1)</f>
        <v>0</v>
      </c>
      <c r="AM15">
        <f>IF(ISBLANK('2019 QCDR Measure Subm Template'!AM22),0,1)</f>
        <v>0</v>
      </c>
      <c r="AN15">
        <f>IF(ISBLANK('2019 QCDR Measure Subm Template'!AN22),0,1)</f>
        <v>0</v>
      </c>
      <c r="AO15">
        <f>IF(ISBLANK('2019 QCDR Measure Subm Template'!AO22),0,1)</f>
        <v>0</v>
      </c>
      <c r="AP15">
        <f>IF(ISBLANK('2019 QCDR Measure Subm Template'!AP22),0,1)</f>
        <v>0</v>
      </c>
      <c r="AQ15">
        <f>IF(ISBLANK('2019 QCDR Measure Subm Template'!AQ22),0,1)</f>
        <v>0</v>
      </c>
      <c r="AR15">
        <f>IF(ISBLANK('2019 QCDR Measure Subm Template'!AR22),0,1)</f>
        <v>0</v>
      </c>
    </row>
    <row r="16" spans="1:48" x14ac:dyDescent="0.25">
      <c r="A16" t="str">
        <f t="shared" si="0"/>
        <v>Complete</v>
      </c>
      <c r="B16">
        <f>IF(SUM('Shadow Table'!C16:AQ16)=0,0,IF(SUM('Shadow Table'!C16,'Shadow Table'!D16,'Shadow Table'!E16,'Shadow Table'!F16:N16,'Shadow Table'!P16:Q16,'Shadow Table'!U16:AD16,'Shadow Table'!AF16:AG16,'Shadow Table'!AI16,'Shadow Table'!AL16)&lt;&gt;27,1,""))</f>
        <v>0</v>
      </c>
      <c r="C16">
        <f>IF(ISBLANK('2019 QCDR Measure Subm Template'!C23),0,1)</f>
        <v>0</v>
      </c>
      <c r="D16">
        <f>IF(ISBLANK('2019 QCDR Measure Subm Template'!D23),0,1)</f>
        <v>0</v>
      </c>
      <c r="E16">
        <f>IF(ISBLANK('2019 QCDR Measure Subm Template'!E23),0,1)</f>
        <v>0</v>
      </c>
      <c r="F16">
        <f>IF(ISBLANK('2019 QCDR Measure Subm Template'!F23),0,1)</f>
        <v>0</v>
      </c>
      <c r="G16">
        <f>IF(ISBLANK('2019 QCDR Measure Subm Template'!G23),0,1)</f>
        <v>0</v>
      </c>
      <c r="H16">
        <f>IF(ISBLANK('2019 QCDR Measure Subm Template'!H23),0,1)</f>
        <v>0</v>
      </c>
      <c r="I16">
        <f>IF(ISBLANK('2019 QCDR Measure Subm Template'!I23),0,1)</f>
        <v>0</v>
      </c>
      <c r="J16">
        <f>IF(ISBLANK('2019 QCDR Measure Subm Template'!J23),0,1)</f>
        <v>0</v>
      </c>
      <c r="K16">
        <f>IF(ISBLANK('2019 QCDR Measure Subm Template'!K23),0,1)</f>
        <v>0</v>
      </c>
      <c r="L16">
        <f>IF(ISBLANK('2019 QCDR Measure Subm Template'!L23),0,1)</f>
        <v>0</v>
      </c>
      <c r="M16">
        <f>IF(OR('2019 QCDR Measure Subm Template'!M23="",'2019 QCDR Measure Subm Template'!M23="PLEASE SPECIFY"),0,1)</f>
        <v>0</v>
      </c>
      <c r="N16">
        <f>IF(ISBLANK('2019 QCDR Measure Subm Template'!N23),0,1)</f>
        <v>0</v>
      </c>
      <c r="O16">
        <f>IF(ISBLANK('2019 QCDR Measure Subm Template'!O23),0,1)</f>
        <v>0</v>
      </c>
      <c r="P16">
        <f>IF(ISBLANK('2019 QCDR Measure Subm Template'!P23),0,1)</f>
        <v>0</v>
      </c>
      <c r="Q16">
        <f>IF(ISBLANK('2019 QCDR Measure Subm Template'!Q23),0,1)</f>
        <v>0</v>
      </c>
      <c r="R16">
        <f>IF(OR('2019 QCDR Measure Subm Template'!R23="",'2019 QCDR Measure Subm Template'!R23="PLEASE SPECIFY"),0,1)</f>
        <v>0</v>
      </c>
      <c r="S16">
        <f>IF(ISBLANK('2019 QCDR Measure Subm Template'!S23),0,1)</f>
        <v>0</v>
      </c>
      <c r="T16">
        <f>IF(OR('2019 QCDR Measure Subm Template'!T23="",'2019 QCDR Measure Subm Template'!T23="PLEASE SPECIFY"),0,1)</f>
        <v>0</v>
      </c>
      <c r="U16">
        <f>IF(ISBLANK('2019 QCDR Measure Subm Template'!U23),0,1)</f>
        <v>0</v>
      </c>
      <c r="V16">
        <f>IF(ISBLANK('2019 QCDR Measure Subm Template'!V23),0,1)</f>
        <v>0</v>
      </c>
      <c r="W16">
        <f>IF(ISBLANK('2019 QCDR Measure Subm Template'!W23),0,1)</f>
        <v>0</v>
      </c>
      <c r="X16">
        <f>IF(ISBLANK('2019 QCDR Measure Subm Template'!X23),0,1)</f>
        <v>0</v>
      </c>
      <c r="Y16">
        <f>IF(OR('2019 QCDR Measure Subm Template'!Y23="",'2019 QCDR Measure Subm Template'!Y23="PLEASE SPECIFY"),0,1)</f>
        <v>0</v>
      </c>
      <c r="Z16">
        <f>IF(OR('2019 QCDR Measure Subm Template'!Z23="",'2019 QCDR Measure Subm Template'!Z23="PLEASE SPECIFY"),0,1)</f>
        <v>0</v>
      </c>
      <c r="AA16">
        <f>IF(ISBLANK('2019 QCDR Measure Subm Template'!AA23),0,1)</f>
        <v>0</v>
      </c>
      <c r="AB16">
        <f>IF(ISBLANK('2019 QCDR Measure Subm Template'!AB23),0,1)</f>
        <v>0</v>
      </c>
      <c r="AC16">
        <f>IF(ISBLANK('2019 QCDR Measure Subm Template'!AC23),0,1)</f>
        <v>0</v>
      </c>
      <c r="AD16">
        <f>IF(ISBLANK('2019 QCDR Measure Subm Template'!AD23),0,1)</f>
        <v>0</v>
      </c>
      <c r="AE16">
        <f>IF(ISBLANK('2019 QCDR Measure Subm Template'!AE23),0,1)</f>
        <v>0</v>
      </c>
      <c r="AF16">
        <f>IF(ISBLANK('2019 QCDR Measure Subm Template'!AF23),0,1)</f>
        <v>0</v>
      </c>
      <c r="AG16">
        <f>IF(ISBLANK('2019 QCDR Measure Subm Template'!AG23),0,1)</f>
        <v>0</v>
      </c>
      <c r="AH16">
        <f>IF(ISBLANK('2019 QCDR Measure Subm Template'!AH23),0,1)</f>
        <v>0</v>
      </c>
      <c r="AI16">
        <f>IF(ISBLANK('2019 QCDR Measure Subm Template'!AI23),0,1)</f>
        <v>0</v>
      </c>
      <c r="AJ16">
        <f>IF(ISBLANK('2019 QCDR Measure Subm Template'!AJ23),0,1)</f>
        <v>0</v>
      </c>
      <c r="AK16">
        <f>IF(ISBLANK('2019 QCDR Measure Subm Template'!AK23),0,1)</f>
        <v>0</v>
      </c>
      <c r="AL16">
        <f>IF(OR('2019 QCDR Measure Subm Template'!AL23="",'2019 QCDR Measure Subm Template'!AL23="PLEASE SPECIFY"),0,1)</f>
        <v>0</v>
      </c>
      <c r="AM16">
        <f>IF(ISBLANK('2019 QCDR Measure Subm Template'!AM23),0,1)</f>
        <v>0</v>
      </c>
      <c r="AN16">
        <f>IF(ISBLANK('2019 QCDR Measure Subm Template'!AN23),0,1)</f>
        <v>0</v>
      </c>
      <c r="AO16">
        <f>IF(ISBLANK('2019 QCDR Measure Subm Template'!AO23),0,1)</f>
        <v>0</v>
      </c>
      <c r="AP16">
        <f>IF(ISBLANK('2019 QCDR Measure Subm Template'!AP23),0,1)</f>
        <v>0</v>
      </c>
      <c r="AQ16">
        <f>IF(ISBLANK('2019 QCDR Measure Subm Template'!AQ23),0,1)</f>
        <v>0</v>
      </c>
      <c r="AR16">
        <f>IF(ISBLANK('2019 QCDR Measure Subm Template'!AR23),0,1)</f>
        <v>0</v>
      </c>
    </row>
    <row r="17" spans="1:44" x14ac:dyDescent="0.25">
      <c r="A17" t="str">
        <f t="shared" si="0"/>
        <v>Complete</v>
      </c>
      <c r="B17">
        <f>IF(SUM('Shadow Table'!C17:AQ17)=0,0,IF(SUM('Shadow Table'!C17,'Shadow Table'!D17,'Shadow Table'!E17,'Shadow Table'!F17:N17,'Shadow Table'!P17:Q17,'Shadow Table'!U17:AD17,'Shadow Table'!AF17:AG17,'Shadow Table'!AI17,'Shadow Table'!AL17)&lt;&gt;27,1,""))</f>
        <v>0</v>
      </c>
      <c r="C17">
        <f>IF(ISBLANK('2019 QCDR Measure Subm Template'!C24),0,1)</f>
        <v>0</v>
      </c>
      <c r="D17">
        <f>IF(ISBLANK('2019 QCDR Measure Subm Template'!D24),0,1)</f>
        <v>0</v>
      </c>
      <c r="E17">
        <f>IF(ISBLANK('2019 QCDR Measure Subm Template'!E24),0,1)</f>
        <v>0</v>
      </c>
      <c r="F17">
        <f>IF(ISBLANK('2019 QCDR Measure Subm Template'!F24),0,1)</f>
        <v>0</v>
      </c>
      <c r="G17">
        <f>IF(ISBLANK('2019 QCDR Measure Subm Template'!G24),0,1)</f>
        <v>0</v>
      </c>
      <c r="H17">
        <f>IF(ISBLANK('2019 QCDR Measure Subm Template'!H24),0,1)</f>
        <v>0</v>
      </c>
      <c r="I17">
        <f>IF(ISBLANK('2019 QCDR Measure Subm Template'!I24),0,1)</f>
        <v>0</v>
      </c>
      <c r="J17">
        <f>IF(ISBLANK('2019 QCDR Measure Subm Template'!J24),0,1)</f>
        <v>0</v>
      </c>
      <c r="K17">
        <f>IF(ISBLANK('2019 QCDR Measure Subm Template'!K24),0,1)</f>
        <v>0</v>
      </c>
      <c r="L17">
        <f>IF(ISBLANK('2019 QCDR Measure Subm Template'!L24),0,1)</f>
        <v>0</v>
      </c>
      <c r="M17">
        <f>IF(OR('2019 QCDR Measure Subm Template'!M24="",'2019 QCDR Measure Subm Template'!M24="PLEASE SPECIFY"),0,1)</f>
        <v>0</v>
      </c>
      <c r="N17">
        <f>IF(ISBLANK('2019 QCDR Measure Subm Template'!N24),0,1)</f>
        <v>0</v>
      </c>
      <c r="O17">
        <f>IF(ISBLANK('2019 QCDR Measure Subm Template'!O24),0,1)</f>
        <v>0</v>
      </c>
      <c r="P17">
        <f>IF(ISBLANK('2019 QCDR Measure Subm Template'!P24),0,1)</f>
        <v>0</v>
      </c>
      <c r="Q17">
        <f>IF(ISBLANK('2019 QCDR Measure Subm Template'!Q24),0,1)</f>
        <v>0</v>
      </c>
      <c r="R17">
        <f>IF(OR('2019 QCDR Measure Subm Template'!R24="",'2019 QCDR Measure Subm Template'!R24="PLEASE SPECIFY"),0,1)</f>
        <v>0</v>
      </c>
      <c r="S17">
        <f>IF(ISBLANK('2019 QCDR Measure Subm Template'!S24),0,1)</f>
        <v>0</v>
      </c>
      <c r="T17">
        <f>IF(OR('2019 QCDR Measure Subm Template'!T24="",'2019 QCDR Measure Subm Template'!T24="PLEASE SPECIFY"),0,1)</f>
        <v>0</v>
      </c>
      <c r="U17">
        <f>IF(ISBLANK('2019 QCDR Measure Subm Template'!U24),0,1)</f>
        <v>0</v>
      </c>
      <c r="V17">
        <f>IF(ISBLANK('2019 QCDR Measure Subm Template'!V24),0,1)</f>
        <v>0</v>
      </c>
      <c r="W17">
        <f>IF(ISBLANK('2019 QCDR Measure Subm Template'!W24),0,1)</f>
        <v>0</v>
      </c>
      <c r="X17">
        <f>IF(ISBLANK('2019 QCDR Measure Subm Template'!X24),0,1)</f>
        <v>0</v>
      </c>
      <c r="Y17">
        <f>IF(OR('2019 QCDR Measure Subm Template'!Y24="",'2019 QCDR Measure Subm Template'!Y24="PLEASE SPECIFY"),0,1)</f>
        <v>0</v>
      </c>
      <c r="Z17">
        <f>IF(OR('2019 QCDR Measure Subm Template'!Z24="",'2019 QCDR Measure Subm Template'!Z24="PLEASE SPECIFY"),0,1)</f>
        <v>0</v>
      </c>
      <c r="AA17">
        <f>IF(ISBLANK('2019 QCDR Measure Subm Template'!AA24),0,1)</f>
        <v>0</v>
      </c>
      <c r="AB17">
        <f>IF(ISBLANK('2019 QCDR Measure Subm Template'!AB24),0,1)</f>
        <v>0</v>
      </c>
      <c r="AC17">
        <f>IF(ISBLANK('2019 QCDR Measure Subm Template'!AC24),0,1)</f>
        <v>0</v>
      </c>
      <c r="AD17">
        <f>IF(ISBLANK('2019 QCDR Measure Subm Template'!AD24),0,1)</f>
        <v>0</v>
      </c>
      <c r="AE17">
        <f>IF(ISBLANK('2019 QCDR Measure Subm Template'!AE24),0,1)</f>
        <v>0</v>
      </c>
      <c r="AF17">
        <f>IF(ISBLANK('2019 QCDR Measure Subm Template'!AF24),0,1)</f>
        <v>0</v>
      </c>
      <c r="AG17">
        <f>IF(ISBLANK('2019 QCDR Measure Subm Template'!AG24),0,1)</f>
        <v>0</v>
      </c>
      <c r="AH17">
        <f>IF(ISBLANK('2019 QCDR Measure Subm Template'!AH24),0,1)</f>
        <v>0</v>
      </c>
      <c r="AI17">
        <f>IF(ISBLANK('2019 QCDR Measure Subm Template'!AI24),0,1)</f>
        <v>0</v>
      </c>
      <c r="AJ17">
        <f>IF(ISBLANK('2019 QCDR Measure Subm Template'!AJ24),0,1)</f>
        <v>0</v>
      </c>
      <c r="AK17">
        <f>IF(ISBLANK('2019 QCDR Measure Subm Template'!AK24),0,1)</f>
        <v>0</v>
      </c>
      <c r="AL17">
        <f>IF(OR('2019 QCDR Measure Subm Template'!AL24="",'2019 QCDR Measure Subm Template'!AL24="PLEASE SPECIFY"),0,1)</f>
        <v>0</v>
      </c>
      <c r="AM17">
        <f>IF(ISBLANK('2019 QCDR Measure Subm Template'!AM24),0,1)</f>
        <v>0</v>
      </c>
      <c r="AN17">
        <f>IF(ISBLANK('2019 QCDR Measure Subm Template'!AN24),0,1)</f>
        <v>0</v>
      </c>
      <c r="AO17">
        <f>IF(ISBLANK('2019 QCDR Measure Subm Template'!AO24),0,1)</f>
        <v>0</v>
      </c>
      <c r="AP17">
        <f>IF(ISBLANK('2019 QCDR Measure Subm Template'!AP24),0,1)</f>
        <v>0</v>
      </c>
      <c r="AQ17">
        <f>IF(ISBLANK('2019 QCDR Measure Subm Template'!AQ24),0,1)</f>
        <v>0</v>
      </c>
      <c r="AR17">
        <f>IF(ISBLANK('2019 QCDR Measure Subm Template'!AR24),0,1)</f>
        <v>0</v>
      </c>
    </row>
    <row r="18" spans="1:44" x14ac:dyDescent="0.25">
      <c r="A18" t="str">
        <f t="shared" si="0"/>
        <v>Complete</v>
      </c>
      <c r="B18">
        <f>IF(SUM('Shadow Table'!C18:AQ18)=0,0,IF(SUM('Shadow Table'!C18,'Shadow Table'!D18,'Shadow Table'!E18,'Shadow Table'!F18:N18,'Shadow Table'!P18:Q18,'Shadow Table'!U18:AD18,'Shadow Table'!AF18:AG18,'Shadow Table'!AI18,'Shadow Table'!AL18)&lt;&gt;27,1,""))</f>
        <v>0</v>
      </c>
      <c r="C18">
        <f>IF(ISBLANK('2019 QCDR Measure Subm Template'!C25),0,1)</f>
        <v>0</v>
      </c>
      <c r="D18">
        <f>IF(ISBLANK('2019 QCDR Measure Subm Template'!D25),0,1)</f>
        <v>0</v>
      </c>
      <c r="E18">
        <f>IF(ISBLANK('2019 QCDR Measure Subm Template'!E25),0,1)</f>
        <v>0</v>
      </c>
      <c r="F18">
        <f>IF(ISBLANK('2019 QCDR Measure Subm Template'!F25),0,1)</f>
        <v>0</v>
      </c>
      <c r="G18">
        <f>IF(ISBLANK('2019 QCDR Measure Subm Template'!G25),0,1)</f>
        <v>0</v>
      </c>
      <c r="H18">
        <f>IF(ISBLANK('2019 QCDR Measure Subm Template'!H25),0,1)</f>
        <v>0</v>
      </c>
      <c r="I18">
        <f>IF(ISBLANK('2019 QCDR Measure Subm Template'!I25),0,1)</f>
        <v>0</v>
      </c>
      <c r="J18">
        <f>IF(ISBLANK('2019 QCDR Measure Subm Template'!J25),0,1)</f>
        <v>0</v>
      </c>
      <c r="K18">
        <f>IF(ISBLANK('2019 QCDR Measure Subm Template'!K25),0,1)</f>
        <v>0</v>
      </c>
      <c r="L18">
        <f>IF(ISBLANK('2019 QCDR Measure Subm Template'!L25),0,1)</f>
        <v>0</v>
      </c>
      <c r="M18">
        <f>IF(OR('2019 QCDR Measure Subm Template'!M25="",'2019 QCDR Measure Subm Template'!M25="PLEASE SPECIFY"),0,1)</f>
        <v>0</v>
      </c>
      <c r="N18">
        <f>IF(ISBLANK('2019 QCDR Measure Subm Template'!N25),0,1)</f>
        <v>0</v>
      </c>
      <c r="O18">
        <f>IF(ISBLANK('2019 QCDR Measure Subm Template'!O25),0,1)</f>
        <v>0</v>
      </c>
      <c r="P18">
        <f>IF(ISBLANK('2019 QCDR Measure Subm Template'!P25),0,1)</f>
        <v>0</v>
      </c>
      <c r="Q18">
        <f>IF(ISBLANK('2019 QCDR Measure Subm Template'!Q25),0,1)</f>
        <v>0</v>
      </c>
      <c r="R18">
        <f>IF(OR('2019 QCDR Measure Subm Template'!R25="",'2019 QCDR Measure Subm Template'!R25="PLEASE SPECIFY"),0,1)</f>
        <v>0</v>
      </c>
      <c r="S18">
        <f>IF(ISBLANK('2019 QCDR Measure Subm Template'!S25),0,1)</f>
        <v>0</v>
      </c>
      <c r="T18">
        <f>IF(OR('2019 QCDR Measure Subm Template'!T25="",'2019 QCDR Measure Subm Template'!T25="PLEASE SPECIFY"),0,1)</f>
        <v>0</v>
      </c>
      <c r="U18">
        <f>IF(ISBLANK('2019 QCDR Measure Subm Template'!U25),0,1)</f>
        <v>0</v>
      </c>
      <c r="V18">
        <f>IF(ISBLANK('2019 QCDR Measure Subm Template'!V25),0,1)</f>
        <v>0</v>
      </c>
      <c r="W18">
        <f>IF(ISBLANK('2019 QCDR Measure Subm Template'!W25),0,1)</f>
        <v>0</v>
      </c>
      <c r="X18">
        <f>IF(ISBLANK('2019 QCDR Measure Subm Template'!X25),0,1)</f>
        <v>0</v>
      </c>
      <c r="Y18">
        <f>IF(OR('2019 QCDR Measure Subm Template'!Y25="",'2019 QCDR Measure Subm Template'!Y25="PLEASE SPECIFY"),0,1)</f>
        <v>0</v>
      </c>
      <c r="Z18">
        <f>IF(OR('2019 QCDR Measure Subm Template'!Z25="",'2019 QCDR Measure Subm Template'!Z25="PLEASE SPECIFY"),0,1)</f>
        <v>0</v>
      </c>
      <c r="AA18">
        <f>IF(ISBLANK('2019 QCDR Measure Subm Template'!AA25),0,1)</f>
        <v>0</v>
      </c>
      <c r="AB18">
        <f>IF(ISBLANK('2019 QCDR Measure Subm Template'!AB25),0,1)</f>
        <v>0</v>
      </c>
      <c r="AC18">
        <f>IF(ISBLANK('2019 QCDR Measure Subm Template'!AC25),0,1)</f>
        <v>0</v>
      </c>
      <c r="AD18">
        <f>IF(ISBLANK('2019 QCDR Measure Subm Template'!AD25),0,1)</f>
        <v>0</v>
      </c>
      <c r="AE18">
        <f>IF(ISBLANK('2019 QCDR Measure Subm Template'!AE25),0,1)</f>
        <v>0</v>
      </c>
      <c r="AF18">
        <f>IF(ISBLANK('2019 QCDR Measure Subm Template'!AF25),0,1)</f>
        <v>0</v>
      </c>
      <c r="AG18">
        <f>IF(ISBLANK('2019 QCDR Measure Subm Template'!AG25),0,1)</f>
        <v>0</v>
      </c>
      <c r="AH18">
        <f>IF(ISBLANK('2019 QCDR Measure Subm Template'!AH25),0,1)</f>
        <v>0</v>
      </c>
      <c r="AI18">
        <f>IF(ISBLANK('2019 QCDR Measure Subm Template'!AI25),0,1)</f>
        <v>0</v>
      </c>
      <c r="AJ18">
        <f>IF(ISBLANK('2019 QCDR Measure Subm Template'!AJ25),0,1)</f>
        <v>0</v>
      </c>
      <c r="AK18">
        <f>IF(ISBLANK('2019 QCDR Measure Subm Template'!AK25),0,1)</f>
        <v>0</v>
      </c>
      <c r="AL18">
        <f>IF(OR('2019 QCDR Measure Subm Template'!AL25="",'2019 QCDR Measure Subm Template'!AL25="PLEASE SPECIFY"),0,1)</f>
        <v>0</v>
      </c>
      <c r="AM18">
        <f>IF(ISBLANK('2019 QCDR Measure Subm Template'!AM25),0,1)</f>
        <v>0</v>
      </c>
      <c r="AN18">
        <f>IF(ISBLANK('2019 QCDR Measure Subm Template'!AN25),0,1)</f>
        <v>0</v>
      </c>
      <c r="AO18">
        <f>IF(ISBLANK('2019 QCDR Measure Subm Template'!AO25),0,1)</f>
        <v>0</v>
      </c>
      <c r="AP18">
        <f>IF(ISBLANK('2019 QCDR Measure Subm Template'!AP25),0,1)</f>
        <v>0</v>
      </c>
      <c r="AQ18">
        <f>IF(ISBLANK('2019 QCDR Measure Subm Template'!AQ25),0,1)</f>
        <v>0</v>
      </c>
      <c r="AR18">
        <f>IF(ISBLANK('2019 QCDR Measure Subm Template'!AR25),0,1)</f>
        <v>0</v>
      </c>
    </row>
    <row r="19" spans="1:44" x14ac:dyDescent="0.25">
      <c r="A19" t="str">
        <f t="shared" si="0"/>
        <v>Complete</v>
      </c>
      <c r="B19">
        <f>IF(SUM('Shadow Table'!C19:AQ19)=0,0,IF(SUM('Shadow Table'!C19,'Shadow Table'!D19,'Shadow Table'!E19,'Shadow Table'!F19:N19,'Shadow Table'!P19:Q19,'Shadow Table'!U19:AD19,'Shadow Table'!AF19:AG19,'Shadow Table'!AI19,'Shadow Table'!AL19)&lt;&gt;27,1,""))</f>
        <v>0</v>
      </c>
      <c r="C19">
        <f>IF(ISBLANK('2019 QCDR Measure Subm Template'!C26),0,1)</f>
        <v>0</v>
      </c>
      <c r="D19">
        <f>IF(ISBLANK('2019 QCDR Measure Subm Template'!D26),0,1)</f>
        <v>0</v>
      </c>
      <c r="E19">
        <f>IF(ISBLANK('2019 QCDR Measure Subm Template'!E26),0,1)</f>
        <v>0</v>
      </c>
      <c r="F19">
        <f>IF(ISBLANK('2019 QCDR Measure Subm Template'!F26),0,1)</f>
        <v>0</v>
      </c>
      <c r="G19">
        <f>IF(ISBLANK('2019 QCDR Measure Subm Template'!G26),0,1)</f>
        <v>0</v>
      </c>
      <c r="H19">
        <f>IF(ISBLANK('2019 QCDR Measure Subm Template'!H26),0,1)</f>
        <v>0</v>
      </c>
      <c r="I19">
        <f>IF(ISBLANK('2019 QCDR Measure Subm Template'!I26),0,1)</f>
        <v>0</v>
      </c>
      <c r="J19">
        <f>IF(ISBLANK('2019 QCDR Measure Subm Template'!J26),0,1)</f>
        <v>0</v>
      </c>
      <c r="K19">
        <f>IF(ISBLANK('2019 QCDR Measure Subm Template'!K26),0,1)</f>
        <v>0</v>
      </c>
      <c r="L19">
        <f>IF(ISBLANK('2019 QCDR Measure Subm Template'!L26),0,1)</f>
        <v>0</v>
      </c>
      <c r="M19">
        <f>IF(OR('2019 QCDR Measure Subm Template'!M26="",'2019 QCDR Measure Subm Template'!M26="PLEASE SPECIFY"),0,1)</f>
        <v>0</v>
      </c>
      <c r="N19">
        <f>IF(ISBLANK('2019 QCDR Measure Subm Template'!N26),0,1)</f>
        <v>0</v>
      </c>
      <c r="O19">
        <f>IF(ISBLANK('2019 QCDR Measure Subm Template'!O26),0,1)</f>
        <v>0</v>
      </c>
      <c r="P19">
        <f>IF(ISBLANK('2019 QCDR Measure Subm Template'!P26),0,1)</f>
        <v>0</v>
      </c>
      <c r="Q19">
        <f>IF(ISBLANK('2019 QCDR Measure Subm Template'!Q26),0,1)</f>
        <v>0</v>
      </c>
      <c r="R19">
        <f>IF(OR('2019 QCDR Measure Subm Template'!R26="",'2019 QCDR Measure Subm Template'!R26="PLEASE SPECIFY"),0,1)</f>
        <v>0</v>
      </c>
      <c r="S19">
        <f>IF(ISBLANK('2019 QCDR Measure Subm Template'!S26),0,1)</f>
        <v>0</v>
      </c>
      <c r="T19">
        <f>IF(OR('2019 QCDR Measure Subm Template'!T26="",'2019 QCDR Measure Subm Template'!T26="PLEASE SPECIFY"),0,1)</f>
        <v>0</v>
      </c>
      <c r="U19">
        <f>IF(ISBLANK('2019 QCDR Measure Subm Template'!U26),0,1)</f>
        <v>0</v>
      </c>
      <c r="V19">
        <f>IF(ISBLANK('2019 QCDR Measure Subm Template'!V26),0,1)</f>
        <v>0</v>
      </c>
      <c r="W19">
        <f>IF(ISBLANK('2019 QCDR Measure Subm Template'!W26),0,1)</f>
        <v>0</v>
      </c>
      <c r="X19">
        <f>IF(ISBLANK('2019 QCDR Measure Subm Template'!X26),0,1)</f>
        <v>0</v>
      </c>
      <c r="Y19">
        <f>IF(OR('2019 QCDR Measure Subm Template'!Y26="",'2019 QCDR Measure Subm Template'!Y26="PLEASE SPECIFY"),0,1)</f>
        <v>0</v>
      </c>
      <c r="Z19">
        <f>IF(OR('2019 QCDR Measure Subm Template'!Z26="",'2019 QCDR Measure Subm Template'!Z26="PLEASE SPECIFY"),0,1)</f>
        <v>0</v>
      </c>
      <c r="AA19">
        <f>IF(ISBLANK('2019 QCDR Measure Subm Template'!AA26),0,1)</f>
        <v>0</v>
      </c>
      <c r="AB19">
        <f>IF(ISBLANK('2019 QCDR Measure Subm Template'!AB26),0,1)</f>
        <v>0</v>
      </c>
      <c r="AC19">
        <f>IF(ISBLANK('2019 QCDR Measure Subm Template'!AC26),0,1)</f>
        <v>0</v>
      </c>
      <c r="AD19">
        <f>IF(ISBLANK('2019 QCDR Measure Subm Template'!AD26),0,1)</f>
        <v>0</v>
      </c>
      <c r="AE19">
        <f>IF(ISBLANK('2019 QCDR Measure Subm Template'!AE26),0,1)</f>
        <v>0</v>
      </c>
      <c r="AF19">
        <f>IF(ISBLANK('2019 QCDR Measure Subm Template'!AF26),0,1)</f>
        <v>0</v>
      </c>
      <c r="AG19">
        <f>IF(ISBLANK('2019 QCDR Measure Subm Template'!AG26),0,1)</f>
        <v>0</v>
      </c>
      <c r="AH19">
        <f>IF(ISBLANK('2019 QCDR Measure Subm Template'!AH26),0,1)</f>
        <v>0</v>
      </c>
      <c r="AI19">
        <f>IF(ISBLANK('2019 QCDR Measure Subm Template'!AI26),0,1)</f>
        <v>0</v>
      </c>
      <c r="AJ19">
        <f>IF(ISBLANK('2019 QCDR Measure Subm Template'!AJ26),0,1)</f>
        <v>0</v>
      </c>
      <c r="AK19">
        <f>IF(ISBLANK('2019 QCDR Measure Subm Template'!AK26),0,1)</f>
        <v>0</v>
      </c>
      <c r="AL19">
        <f>IF(OR('2019 QCDR Measure Subm Template'!AL26="",'2019 QCDR Measure Subm Template'!AL26="PLEASE SPECIFY"),0,1)</f>
        <v>0</v>
      </c>
      <c r="AM19">
        <f>IF(ISBLANK('2019 QCDR Measure Subm Template'!AM26),0,1)</f>
        <v>0</v>
      </c>
      <c r="AN19">
        <f>IF(ISBLANK('2019 QCDR Measure Subm Template'!AN26),0,1)</f>
        <v>0</v>
      </c>
      <c r="AO19">
        <f>IF(ISBLANK('2019 QCDR Measure Subm Template'!AO26),0,1)</f>
        <v>0</v>
      </c>
      <c r="AP19">
        <f>IF(ISBLANK('2019 QCDR Measure Subm Template'!AP26),0,1)</f>
        <v>0</v>
      </c>
      <c r="AQ19">
        <f>IF(ISBLANK('2019 QCDR Measure Subm Template'!AQ26),0,1)</f>
        <v>0</v>
      </c>
      <c r="AR19">
        <f>IF(ISBLANK('2019 QCDR Measure Subm Template'!AR26),0,1)</f>
        <v>0</v>
      </c>
    </row>
    <row r="20" spans="1:44" x14ac:dyDescent="0.25">
      <c r="A20" t="str">
        <f t="shared" si="0"/>
        <v>Complete</v>
      </c>
      <c r="B20">
        <f>IF(SUM('Shadow Table'!C20:AQ20)=0,0,IF(SUM('Shadow Table'!C20,'Shadow Table'!D20,'Shadow Table'!E20,'Shadow Table'!F20:N20,'Shadow Table'!P20:Q20,'Shadow Table'!U20:AD20,'Shadow Table'!AF20:AG20,'Shadow Table'!AI20,'Shadow Table'!AL20)&lt;&gt;27,1,""))</f>
        <v>0</v>
      </c>
      <c r="C20">
        <f>IF(ISBLANK('2019 QCDR Measure Subm Template'!C27),0,1)</f>
        <v>0</v>
      </c>
      <c r="D20">
        <f>IF(ISBLANK('2019 QCDR Measure Subm Template'!D27),0,1)</f>
        <v>0</v>
      </c>
      <c r="E20">
        <f>IF(ISBLANK('2019 QCDR Measure Subm Template'!E27),0,1)</f>
        <v>0</v>
      </c>
      <c r="F20">
        <f>IF(ISBLANK('2019 QCDR Measure Subm Template'!F27),0,1)</f>
        <v>0</v>
      </c>
      <c r="G20">
        <f>IF(ISBLANK('2019 QCDR Measure Subm Template'!G27),0,1)</f>
        <v>0</v>
      </c>
      <c r="H20">
        <f>IF(ISBLANK('2019 QCDR Measure Subm Template'!H27),0,1)</f>
        <v>0</v>
      </c>
      <c r="I20">
        <f>IF(ISBLANK('2019 QCDR Measure Subm Template'!I27),0,1)</f>
        <v>0</v>
      </c>
      <c r="J20">
        <f>IF(ISBLANK('2019 QCDR Measure Subm Template'!J27),0,1)</f>
        <v>0</v>
      </c>
      <c r="K20">
        <f>IF(ISBLANK('2019 QCDR Measure Subm Template'!K27),0,1)</f>
        <v>0</v>
      </c>
      <c r="L20">
        <f>IF(ISBLANK('2019 QCDR Measure Subm Template'!L27),0,1)</f>
        <v>0</v>
      </c>
      <c r="M20">
        <f>IF(OR('2019 QCDR Measure Subm Template'!M27="",'2019 QCDR Measure Subm Template'!M27="PLEASE SPECIFY"),0,1)</f>
        <v>0</v>
      </c>
      <c r="N20">
        <f>IF(ISBLANK('2019 QCDR Measure Subm Template'!N27),0,1)</f>
        <v>0</v>
      </c>
      <c r="O20">
        <f>IF(ISBLANK('2019 QCDR Measure Subm Template'!O27),0,1)</f>
        <v>0</v>
      </c>
      <c r="P20">
        <f>IF(ISBLANK('2019 QCDR Measure Subm Template'!P27),0,1)</f>
        <v>0</v>
      </c>
      <c r="Q20">
        <f>IF(ISBLANK('2019 QCDR Measure Subm Template'!Q27),0,1)</f>
        <v>0</v>
      </c>
      <c r="R20">
        <f>IF(OR('2019 QCDR Measure Subm Template'!R27="",'2019 QCDR Measure Subm Template'!R27="PLEASE SPECIFY"),0,1)</f>
        <v>0</v>
      </c>
      <c r="S20">
        <f>IF(ISBLANK('2019 QCDR Measure Subm Template'!S27),0,1)</f>
        <v>0</v>
      </c>
      <c r="T20">
        <f>IF(OR('2019 QCDR Measure Subm Template'!T27="",'2019 QCDR Measure Subm Template'!T27="PLEASE SPECIFY"),0,1)</f>
        <v>0</v>
      </c>
      <c r="U20">
        <f>IF(ISBLANK('2019 QCDR Measure Subm Template'!U27),0,1)</f>
        <v>0</v>
      </c>
      <c r="V20">
        <f>IF(ISBLANK('2019 QCDR Measure Subm Template'!V27),0,1)</f>
        <v>0</v>
      </c>
      <c r="W20">
        <f>IF(ISBLANK('2019 QCDR Measure Subm Template'!W27),0,1)</f>
        <v>0</v>
      </c>
      <c r="X20">
        <f>IF(ISBLANK('2019 QCDR Measure Subm Template'!X27),0,1)</f>
        <v>0</v>
      </c>
      <c r="Y20">
        <f>IF(OR('2019 QCDR Measure Subm Template'!Y27="",'2019 QCDR Measure Subm Template'!Y27="PLEASE SPECIFY"),0,1)</f>
        <v>0</v>
      </c>
      <c r="Z20">
        <f>IF(OR('2019 QCDR Measure Subm Template'!Z27="",'2019 QCDR Measure Subm Template'!Z27="PLEASE SPECIFY"),0,1)</f>
        <v>0</v>
      </c>
      <c r="AA20">
        <f>IF(ISBLANK('2019 QCDR Measure Subm Template'!AA27),0,1)</f>
        <v>0</v>
      </c>
      <c r="AB20">
        <f>IF(ISBLANK('2019 QCDR Measure Subm Template'!AB27),0,1)</f>
        <v>0</v>
      </c>
      <c r="AC20">
        <f>IF(ISBLANK('2019 QCDR Measure Subm Template'!AC27),0,1)</f>
        <v>0</v>
      </c>
      <c r="AD20">
        <f>IF(ISBLANK('2019 QCDR Measure Subm Template'!AD27),0,1)</f>
        <v>0</v>
      </c>
      <c r="AE20">
        <f>IF(ISBLANK('2019 QCDR Measure Subm Template'!AE27),0,1)</f>
        <v>0</v>
      </c>
      <c r="AF20">
        <f>IF(ISBLANK('2019 QCDR Measure Subm Template'!AF27),0,1)</f>
        <v>0</v>
      </c>
      <c r="AG20">
        <f>IF(ISBLANK('2019 QCDR Measure Subm Template'!AG27),0,1)</f>
        <v>0</v>
      </c>
      <c r="AH20">
        <f>IF(ISBLANK('2019 QCDR Measure Subm Template'!AH27),0,1)</f>
        <v>0</v>
      </c>
      <c r="AI20">
        <f>IF(ISBLANK('2019 QCDR Measure Subm Template'!AI27),0,1)</f>
        <v>0</v>
      </c>
      <c r="AJ20">
        <f>IF(ISBLANK('2019 QCDR Measure Subm Template'!AJ27),0,1)</f>
        <v>0</v>
      </c>
      <c r="AK20">
        <f>IF(ISBLANK('2019 QCDR Measure Subm Template'!AK27),0,1)</f>
        <v>0</v>
      </c>
      <c r="AL20">
        <f>IF(OR('2019 QCDR Measure Subm Template'!AL27="",'2019 QCDR Measure Subm Template'!AL27="PLEASE SPECIFY"),0,1)</f>
        <v>0</v>
      </c>
      <c r="AM20">
        <f>IF(ISBLANK('2019 QCDR Measure Subm Template'!AM27),0,1)</f>
        <v>0</v>
      </c>
      <c r="AN20">
        <f>IF(ISBLANK('2019 QCDR Measure Subm Template'!AN27),0,1)</f>
        <v>0</v>
      </c>
      <c r="AO20">
        <f>IF(ISBLANK('2019 QCDR Measure Subm Template'!AO27),0,1)</f>
        <v>0</v>
      </c>
      <c r="AP20">
        <f>IF(ISBLANK('2019 QCDR Measure Subm Template'!AP27),0,1)</f>
        <v>0</v>
      </c>
      <c r="AQ20">
        <f>IF(ISBLANK('2019 QCDR Measure Subm Template'!AQ27),0,1)</f>
        <v>0</v>
      </c>
      <c r="AR20">
        <f>IF(ISBLANK('2019 QCDR Measure Subm Template'!AR27),0,1)</f>
        <v>0</v>
      </c>
    </row>
    <row r="21" spans="1:44" x14ac:dyDescent="0.25">
      <c r="A21" t="str">
        <f t="shared" si="0"/>
        <v>Complete</v>
      </c>
      <c r="B21">
        <f>IF(SUM('Shadow Table'!C21:AQ21)=0,0,IF(SUM('Shadow Table'!C21,'Shadow Table'!D21,'Shadow Table'!E21,'Shadow Table'!F21:N21,'Shadow Table'!P21:Q21,'Shadow Table'!U21:AD21,'Shadow Table'!AF21:AG21,'Shadow Table'!AI21,'Shadow Table'!AL21)&lt;&gt;27,1,""))</f>
        <v>0</v>
      </c>
      <c r="C21">
        <f>IF(ISBLANK('2019 QCDR Measure Subm Template'!C28),0,1)</f>
        <v>0</v>
      </c>
      <c r="D21">
        <f>IF(ISBLANK('2019 QCDR Measure Subm Template'!D28),0,1)</f>
        <v>0</v>
      </c>
      <c r="E21">
        <f>IF(ISBLANK('2019 QCDR Measure Subm Template'!E28),0,1)</f>
        <v>0</v>
      </c>
      <c r="F21">
        <f>IF(ISBLANK('2019 QCDR Measure Subm Template'!F28),0,1)</f>
        <v>0</v>
      </c>
      <c r="G21">
        <f>IF(ISBLANK('2019 QCDR Measure Subm Template'!G28),0,1)</f>
        <v>0</v>
      </c>
      <c r="H21">
        <f>IF(ISBLANK('2019 QCDR Measure Subm Template'!H28),0,1)</f>
        <v>0</v>
      </c>
      <c r="I21">
        <f>IF(ISBLANK('2019 QCDR Measure Subm Template'!I28),0,1)</f>
        <v>0</v>
      </c>
      <c r="J21">
        <f>IF(ISBLANK('2019 QCDR Measure Subm Template'!J28),0,1)</f>
        <v>0</v>
      </c>
      <c r="K21">
        <f>IF(ISBLANK('2019 QCDR Measure Subm Template'!K28),0,1)</f>
        <v>0</v>
      </c>
      <c r="L21">
        <f>IF(ISBLANK('2019 QCDR Measure Subm Template'!L28),0,1)</f>
        <v>0</v>
      </c>
      <c r="M21">
        <f>IF(OR('2019 QCDR Measure Subm Template'!M28="",'2019 QCDR Measure Subm Template'!M28="PLEASE SPECIFY"),0,1)</f>
        <v>0</v>
      </c>
      <c r="N21">
        <f>IF(ISBLANK('2019 QCDR Measure Subm Template'!N28),0,1)</f>
        <v>0</v>
      </c>
      <c r="O21">
        <f>IF(ISBLANK('2019 QCDR Measure Subm Template'!O28),0,1)</f>
        <v>0</v>
      </c>
      <c r="P21">
        <f>IF(ISBLANK('2019 QCDR Measure Subm Template'!P28),0,1)</f>
        <v>0</v>
      </c>
      <c r="Q21">
        <f>IF(ISBLANK('2019 QCDR Measure Subm Template'!Q28),0,1)</f>
        <v>0</v>
      </c>
      <c r="R21">
        <f>IF(OR('2019 QCDR Measure Subm Template'!R28="",'2019 QCDR Measure Subm Template'!R28="PLEASE SPECIFY"),0,1)</f>
        <v>0</v>
      </c>
      <c r="S21">
        <f>IF(ISBLANK('2019 QCDR Measure Subm Template'!S28),0,1)</f>
        <v>0</v>
      </c>
      <c r="T21">
        <f>IF(OR('2019 QCDR Measure Subm Template'!T28="",'2019 QCDR Measure Subm Template'!T28="PLEASE SPECIFY"),0,1)</f>
        <v>0</v>
      </c>
      <c r="U21">
        <f>IF(ISBLANK('2019 QCDR Measure Subm Template'!U28),0,1)</f>
        <v>0</v>
      </c>
      <c r="V21">
        <f>IF(ISBLANK('2019 QCDR Measure Subm Template'!V28),0,1)</f>
        <v>0</v>
      </c>
      <c r="W21">
        <f>IF(ISBLANK('2019 QCDR Measure Subm Template'!W28),0,1)</f>
        <v>0</v>
      </c>
      <c r="X21">
        <f>IF(ISBLANK('2019 QCDR Measure Subm Template'!X28),0,1)</f>
        <v>0</v>
      </c>
      <c r="Y21">
        <f>IF(OR('2019 QCDR Measure Subm Template'!Y28="",'2019 QCDR Measure Subm Template'!Y28="PLEASE SPECIFY"),0,1)</f>
        <v>0</v>
      </c>
      <c r="Z21">
        <f>IF(OR('2019 QCDR Measure Subm Template'!Z28="",'2019 QCDR Measure Subm Template'!Z28="PLEASE SPECIFY"),0,1)</f>
        <v>0</v>
      </c>
      <c r="AA21">
        <f>IF(ISBLANK('2019 QCDR Measure Subm Template'!AA28),0,1)</f>
        <v>0</v>
      </c>
      <c r="AB21">
        <f>IF(ISBLANK('2019 QCDR Measure Subm Template'!AB28),0,1)</f>
        <v>0</v>
      </c>
      <c r="AC21">
        <f>IF(ISBLANK('2019 QCDR Measure Subm Template'!AC28),0,1)</f>
        <v>0</v>
      </c>
      <c r="AD21">
        <f>IF(ISBLANK('2019 QCDR Measure Subm Template'!AD28),0,1)</f>
        <v>0</v>
      </c>
      <c r="AE21">
        <f>IF(ISBLANK('2019 QCDR Measure Subm Template'!AE28),0,1)</f>
        <v>0</v>
      </c>
      <c r="AF21">
        <f>IF(ISBLANK('2019 QCDR Measure Subm Template'!AF28),0,1)</f>
        <v>0</v>
      </c>
      <c r="AG21">
        <f>IF(ISBLANK('2019 QCDR Measure Subm Template'!AG28),0,1)</f>
        <v>0</v>
      </c>
      <c r="AH21">
        <f>IF(ISBLANK('2019 QCDR Measure Subm Template'!AH28),0,1)</f>
        <v>0</v>
      </c>
      <c r="AI21">
        <f>IF(ISBLANK('2019 QCDR Measure Subm Template'!AI28),0,1)</f>
        <v>0</v>
      </c>
      <c r="AJ21">
        <f>IF(ISBLANK('2019 QCDR Measure Subm Template'!AJ28),0,1)</f>
        <v>0</v>
      </c>
      <c r="AK21">
        <f>IF(ISBLANK('2019 QCDR Measure Subm Template'!AK28),0,1)</f>
        <v>0</v>
      </c>
      <c r="AL21">
        <f>IF(OR('2019 QCDR Measure Subm Template'!AL28="",'2019 QCDR Measure Subm Template'!AL28="PLEASE SPECIFY"),0,1)</f>
        <v>0</v>
      </c>
      <c r="AM21">
        <f>IF(ISBLANK('2019 QCDR Measure Subm Template'!AM28),0,1)</f>
        <v>0</v>
      </c>
      <c r="AN21">
        <f>IF(ISBLANK('2019 QCDR Measure Subm Template'!AN28),0,1)</f>
        <v>0</v>
      </c>
      <c r="AO21">
        <f>IF(ISBLANK('2019 QCDR Measure Subm Template'!AO28),0,1)</f>
        <v>0</v>
      </c>
      <c r="AP21">
        <f>IF(ISBLANK('2019 QCDR Measure Subm Template'!AP28),0,1)</f>
        <v>0</v>
      </c>
      <c r="AQ21">
        <f>IF(ISBLANK('2019 QCDR Measure Subm Template'!AQ28),0,1)</f>
        <v>0</v>
      </c>
      <c r="AR21">
        <f>IF(ISBLANK('2019 QCDR Measure Subm Template'!AR28),0,1)</f>
        <v>0</v>
      </c>
    </row>
    <row r="22" spans="1:44" x14ac:dyDescent="0.25">
      <c r="A22" t="str">
        <f t="shared" si="0"/>
        <v>Complete</v>
      </c>
      <c r="B22">
        <f>IF(SUM('Shadow Table'!C22:AQ22)=0,0,IF(SUM('Shadow Table'!C22,'Shadow Table'!D22,'Shadow Table'!E22,'Shadow Table'!F22:N22,'Shadow Table'!P22:Q22,'Shadow Table'!U22:AD22,'Shadow Table'!AF22:AG22,'Shadow Table'!AI22,'Shadow Table'!AL22)&lt;&gt;27,1,""))</f>
        <v>0</v>
      </c>
      <c r="C22">
        <f>IF(ISBLANK('2019 QCDR Measure Subm Template'!C29),0,1)</f>
        <v>0</v>
      </c>
      <c r="D22">
        <f>IF(ISBLANK('2019 QCDR Measure Subm Template'!D29),0,1)</f>
        <v>0</v>
      </c>
      <c r="E22">
        <f>IF(ISBLANK('2019 QCDR Measure Subm Template'!E29),0,1)</f>
        <v>0</v>
      </c>
      <c r="F22">
        <f>IF(ISBLANK('2019 QCDR Measure Subm Template'!F29),0,1)</f>
        <v>0</v>
      </c>
      <c r="G22">
        <f>IF(ISBLANK('2019 QCDR Measure Subm Template'!G29),0,1)</f>
        <v>0</v>
      </c>
      <c r="H22">
        <f>IF(ISBLANK('2019 QCDR Measure Subm Template'!H29),0,1)</f>
        <v>0</v>
      </c>
      <c r="I22">
        <f>IF(ISBLANK('2019 QCDR Measure Subm Template'!I29),0,1)</f>
        <v>0</v>
      </c>
      <c r="J22">
        <f>IF(ISBLANK('2019 QCDR Measure Subm Template'!J29),0,1)</f>
        <v>0</v>
      </c>
      <c r="K22">
        <f>IF(ISBLANK('2019 QCDR Measure Subm Template'!K29),0,1)</f>
        <v>0</v>
      </c>
      <c r="L22">
        <f>IF(ISBLANK('2019 QCDR Measure Subm Template'!L29),0,1)</f>
        <v>0</v>
      </c>
      <c r="M22">
        <f>IF(OR('2019 QCDR Measure Subm Template'!M29="",'2019 QCDR Measure Subm Template'!M29="PLEASE SPECIFY"),0,1)</f>
        <v>0</v>
      </c>
      <c r="N22">
        <f>IF(ISBLANK('2019 QCDR Measure Subm Template'!N29),0,1)</f>
        <v>0</v>
      </c>
      <c r="O22">
        <f>IF(ISBLANK('2019 QCDR Measure Subm Template'!O29),0,1)</f>
        <v>0</v>
      </c>
      <c r="P22">
        <f>IF(ISBLANK('2019 QCDR Measure Subm Template'!P29),0,1)</f>
        <v>0</v>
      </c>
      <c r="Q22">
        <f>IF(ISBLANK('2019 QCDR Measure Subm Template'!Q29),0,1)</f>
        <v>0</v>
      </c>
      <c r="R22">
        <f>IF(OR('2019 QCDR Measure Subm Template'!R29="",'2019 QCDR Measure Subm Template'!R29="PLEASE SPECIFY"),0,1)</f>
        <v>0</v>
      </c>
      <c r="S22">
        <f>IF(ISBLANK('2019 QCDR Measure Subm Template'!S29),0,1)</f>
        <v>0</v>
      </c>
      <c r="T22">
        <f>IF(OR('2019 QCDR Measure Subm Template'!T29="",'2019 QCDR Measure Subm Template'!T29="PLEASE SPECIFY"),0,1)</f>
        <v>0</v>
      </c>
      <c r="U22">
        <f>IF(ISBLANK('2019 QCDR Measure Subm Template'!U29),0,1)</f>
        <v>0</v>
      </c>
      <c r="V22">
        <f>IF(ISBLANK('2019 QCDR Measure Subm Template'!V29),0,1)</f>
        <v>0</v>
      </c>
      <c r="W22">
        <f>IF(ISBLANK('2019 QCDR Measure Subm Template'!W29),0,1)</f>
        <v>0</v>
      </c>
      <c r="X22">
        <f>IF(ISBLANK('2019 QCDR Measure Subm Template'!X29),0,1)</f>
        <v>0</v>
      </c>
      <c r="Y22">
        <f>IF(OR('2019 QCDR Measure Subm Template'!Y29="",'2019 QCDR Measure Subm Template'!Y29="PLEASE SPECIFY"),0,1)</f>
        <v>0</v>
      </c>
      <c r="Z22">
        <f>IF(OR('2019 QCDR Measure Subm Template'!Z29="",'2019 QCDR Measure Subm Template'!Z29="PLEASE SPECIFY"),0,1)</f>
        <v>0</v>
      </c>
      <c r="AA22">
        <f>IF(ISBLANK('2019 QCDR Measure Subm Template'!AA29),0,1)</f>
        <v>0</v>
      </c>
      <c r="AB22">
        <f>IF(ISBLANK('2019 QCDR Measure Subm Template'!AB29),0,1)</f>
        <v>0</v>
      </c>
      <c r="AC22">
        <f>IF(ISBLANK('2019 QCDR Measure Subm Template'!AC29),0,1)</f>
        <v>0</v>
      </c>
      <c r="AD22">
        <f>IF(ISBLANK('2019 QCDR Measure Subm Template'!AD29),0,1)</f>
        <v>0</v>
      </c>
      <c r="AE22">
        <f>IF(ISBLANK('2019 QCDR Measure Subm Template'!AE29),0,1)</f>
        <v>0</v>
      </c>
      <c r="AF22">
        <f>IF(ISBLANK('2019 QCDR Measure Subm Template'!AF29),0,1)</f>
        <v>0</v>
      </c>
      <c r="AG22">
        <f>IF(ISBLANK('2019 QCDR Measure Subm Template'!AG29),0,1)</f>
        <v>0</v>
      </c>
      <c r="AH22">
        <f>IF(ISBLANK('2019 QCDR Measure Subm Template'!AH29),0,1)</f>
        <v>0</v>
      </c>
      <c r="AI22">
        <f>IF(ISBLANK('2019 QCDR Measure Subm Template'!AI29),0,1)</f>
        <v>0</v>
      </c>
      <c r="AJ22">
        <f>IF(ISBLANK('2019 QCDR Measure Subm Template'!AJ29),0,1)</f>
        <v>0</v>
      </c>
      <c r="AK22">
        <f>IF(ISBLANK('2019 QCDR Measure Subm Template'!AK29),0,1)</f>
        <v>0</v>
      </c>
      <c r="AL22">
        <f>IF(OR('2019 QCDR Measure Subm Template'!AL29="",'2019 QCDR Measure Subm Template'!AL29="PLEASE SPECIFY"),0,1)</f>
        <v>0</v>
      </c>
      <c r="AM22">
        <f>IF(ISBLANK('2019 QCDR Measure Subm Template'!AM29),0,1)</f>
        <v>0</v>
      </c>
      <c r="AN22">
        <f>IF(ISBLANK('2019 QCDR Measure Subm Template'!AN29),0,1)</f>
        <v>0</v>
      </c>
      <c r="AO22">
        <f>IF(ISBLANK('2019 QCDR Measure Subm Template'!AO29),0,1)</f>
        <v>0</v>
      </c>
      <c r="AP22">
        <f>IF(ISBLANK('2019 QCDR Measure Subm Template'!AP29),0,1)</f>
        <v>0</v>
      </c>
      <c r="AQ22">
        <f>IF(ISBLANK('2019 QCDR Measure Subm Template'!AQ29),0,1)</f>
        <v>0</v>
      </c>
      <c r="AR22">
        <f>IF(ISBLANK('2019 QCDR Measure Subm Template'!AR29),0,1)</f>
        <v>0</v>
      </c>
    </row>
    <row r="23" spans="1:44" x14ac:dyDescent="0.25">
      <c r="A23" t="str">
        <f t="shared" si="0"/>
        <v>Complete</v>
      </c>
      <c r="B23">
        <f>IF(SUM('Shadow Table'!C23:AQ23)=0,0,IF(SUM('Shadow Table'!C23,'Shadow Table'!D23,'Shadow Table'!E23,'Shadow Table'!F23:N23,'Shadow Table'!P23:Q23,'Shadow Table'!U23:AD23,'Shadow Table'!AF23:AG23,'Shadow Table'!AI23,'Shadow Table'!AL23)&lt;&gt;27,1,""))</f>
        <v>0</v>
      </c>
      <c r="C23">
        <f>IF(ISBLANK('2019 QCDR Measure Subm Template'!C30),0,1)</f>
        <v>0</v>
      </c>
      <c r="D23">
        <f>IF(ISBLANK('2019 QCDR Measure Subm Template'!D30),0,1)</f>
        <v>0</v>
      </c>
      <c r="E23">
        <f>IF(ISBLANK('2019 QCDR Measure Subm Template'!E30),0,1)</f>
        <v>0</v>
      </c>
      <c r="F23">
        <f>IF(ISBLANK('2019 QCDR Measure Subm Template'!F30),0,1)</f>
        <v>0</v>
      </c>
      <c r="G23">
        <f>IF(ISBLANK('2019 QCDR Measure Subm Template'!G30),0,1)</f>
        <v>0</v>
      </c>
      <c r="H23">
        <f>IF(ISBLANK('2019 QCDR Measure Subm Template'!H30),0,1)</f>
        <v>0</v>
      </c>
      <c r="I23">
        <f>IF(ISBLANK('2019 QCDR Measure Subm Template'!I30),0,1)</f>
        <v>0</v>
      </c>
      <c r="J23">
        <f>IF(ISBLANK('2019 QCDR Measure Subm Template'!J30),0,1)</f>
        <v>0</v>
      </c>
      <c r="K23">
        <f>IF(ISBLANK('2019 QCDR Measure Subm Template'!K30),0,1)</f>
        <v>0</v>
      </c>
      <c r="L23">
        <f>IF(ISBLANK('2019 QCDR Measure Subm Template'!L30),0,1)</f>
        <v>0</v>
      </c>
      <c r="M23">
        <f>IF(OR('2019 QCDR Measure Subm Template'!M30="",'2019 QCDR Measure Subm Template'!M30="PLEASE SPECIFY"),0,1)</f>
        <v>0</v>
      </c>
      <c r="N23">
        <f>IF(ISBLANK('2019 QCDR Measure Subm Template'!N30),0,1)</f>
        <v>0</v>
      </c>
      <c r="O23">
        <f>IF(ISBLANK('2019 QCDR Measure Subm Template'!O30),0,1)</f>
        <v>0</v>
      </c>
      <c r="P23">
        <f>IF(ISBLANK('2019 QCDR Measure Subm Template'!P30),0,1)</f>
        <v>0</v>
      </c>
      <c r="Q23">
        <f>IF(ISBLANK('2019 QCDR Measure Subm Template'!Q30),0,1)</f>
        <v>0</v>
      </c>
      <c r="R23">
        <f>IF(OR('2019 QCDR Measure Subm Template'!R30="",'2019 QCDR Measure Subm Template'!R30="PLEASE SPECIFY"),0,1)</f>
        <v>0</v>
      </c>
      <c r="S23">
        <f>IF(ISBLANK('2019 QCDR Measure Subm Template'!S30),0,1)</f>
        <v>0</v>
      </c>
      <c r="T23">
        <f>IF(OR('2019 QCDR Measure Subm Template'!T30="",'2019 QCDR Measure Subm Template'!T30="PLEASE SPECIFY"),0,1)</f>
        <v>0</v>
      </c>
      <c r="U23">
        <f>IF(ISBLANK('2019 QCDR Measure Subm Template'!U30),0,1)</f>
        <v>0</v>
      </c>
      <c r="V23">
        <f>IF(ISBLANK('2019 QCDR Measure Subm Template'!V30),0,1)</f>
        <v>0</v>
      </c>
      <c r="W23">
        <f>IF(ISBLANK('2019 QCDR Measure Subm Template'!W30),0,1)</f>
        <v>0</v>
      </c>
      <c r="X23">
        <f>IF(ISBLANK('2019 QCDR Measure Subm Template'!X30),0,1)</f>
        <v>0</v>
      </c>
      <c r="Y23">
        <f>IF(OR('2019 QCDR Measure Subm Template'!Y30="",'2019 QCDR Measure Subm Template'!Y30="PLEASE SPECIFY"),0,1)</f>
        <v>0</v>
      </c>
      <c r="Z23">
        <f>IF(OR('2019 QCDR Measure Subm Template'!Z30="",'2019 QCDR Measure Subm Template'!Z30="PLEASE SPECIFY"),0,1)</f>
        <v>0</v>
      </c>
      <c r="AA23">
        <f>IF(ISBLANK('2019 QCDR Measure Subm Template'!AA30),0,1)</f>
        <v>0</v>
      </c>
      <c r="AB23">
        <f>IF(ISBLANK('2019 QCDR Measure Subm Template'!AB30),0,1)</f>
        <v>0</v>
      </c>
      <c r="AC23">
        <f>IF(ISBLANK('2019 QCDR Measure Subm Template'!AC30),0,1)</f>
        <v>0</v>
      </c>
      <c r="AD23">
        <f>IF(ISBLANK('2019 QCDR Measure Subm Template'!AD30),0,1)</f>
        <v>0</v>
      </c>
      <c r="AE23">
        <f>IF(ISBLANK('2019 QCDR Measure Subm Template'!AE30),0,1)</f>
        <v>0</v>
      </c>
      <c r="AF23">
        <f>IF(ISBLANK('2019 QCDR Measure Subm Template'!AF30),0,1)</f>
        <v>0</v>
      </c>
      <c r="AG23">
        <f>IF(ISBLANK('2019 QCDR Measure Subm Template'!AG30),0,1)</f>
        <v>0</v>
      </c>
      <c r="AH23">
        <f>IF(ISBLANK('2019 QCDR Measure Subm Template'!AH30),0,1)</f>
        <v>0</v>
      </c>
      <c r="AI23">
        <f>IF(ISBLANK('2019 QCDR Measure Subm Template'!AI30),0,1)</f>
        <v>0</v>
      </c>
      <c r="AJ23">
        <f>IF(ISBLANK('2019 QCDR Measure Subm Template'!AJ30),0,1)</f>
        <v>0</v>
      </c>
      <c r="AK23">
        <f>IF(ISBLANK('2019 QCDR Measure Subm Template'!AK30),0,1)</f>
        <v>0</v>
      </c>
      <c r="AL23">
        <f>IF(OR('2019 QCDR Measure Subm Template'!AL30="",'2019 QCDR Measure Subm Template'!AL30="PLEASE SPECIFY"),0,1)</f>
        <v>0</v>
      </c>
      <c r="AM23">
        <f>IF(ISBLANK('2019 QCDR Measure Subm Template'!AM30),0,1)</f>
        <v>0</v>
      </c>
      <c r="AN23">
        <f>IF(ISBLANK('2019 QCDR Measure Subm Template'!AN30),0,1)</f>
        <v>0</v>
      </c>
      <c r="AO23">
        <f>IF(ISBLANK('2019 QCDR Measure Subm Template'!AO30),0,1)</f>
        <v>0</v>
      </c>
      <c r="AP23">
        <f>IF(ISBLANK('2019 QCDR Measure Subm Template'!AP30),0,1)</f>
        <v>0</v>
      </c>
      <c r="AQ23">
        <f>IF(ISBLANK('2019 QCDR Measure Subm Template'!AQ30),0,1)</f>
        <v>0</v>
      </c>
      <c r="AR23">
        <f>IF(ISBLANK('2019 QCDR Measure Subm Template'!AR30),0,1)</f>
        <v>0</v>
      </c>
    </row>
    <row r="24" spans="1:44" x14ac:dyDescent="0.25">
      <c r="A24" t="str">
        <f t="shared" si="0"/>
        <v>Complete</v>
      </c>
      <c r="B24">
        <f>IF(SUM('Shadow Table'!C24:AQ24)=0,0,IF(SUM('Shadow Table'!C24,'Shadow Table'!D24,'Shadow Table'!E24,'Shadow Table'!F24:N24,'Shadow Table'!P24:Q24,'Shadow Table'!U24:AD24,'Shadow Table'!AF24:AG24,'Shadow Table'!AI24,'Shadow Table'!AL24)&lt;&gt;27,1,""))</f>
        <v>0</v>
      </c>
      <c r="C24">
        <f>IF(ISBLANK('2019 QCDR Measure Subm Template'!C31),0,1)</f>
        <v>0</v>
      </c>
      <c r="D24">
        <f>IF(ISBLANK('2019 QCDR Measure Subm Template'!D31),0,1)</f>
        <v>0</v>
      </c>
      <c r="E24">
        <f>IF(ISBLANK('2019 QCDR Measure Subm Template'!E31),0,1)</f>
        <v>0</v>
      </c>
      <c r="F24">
        <f>IF(ISBLANK('2019 QCDR Measure Subm Template'!F31),0,1)</f>
        <v>0</v>
      </c>
      <c r="G24">
        <f>IF(ISBLANK('2019 QCDR Measure Subm Template'!G31),0,1)</f>
        <v>0</v>
      </c>
      <c r="H24">
        <f>IF(ISBLANK('2019 QCDR Measure Subm Template'!H31),0,1)</f>
        <v>0</v>
      </c>
      <c r="I24">
        <f>IF(ISBLANK('2019 QCDR Measure Subm Template'!I31),0,1)</f>
        <v>0</v>
      </c>
      <c r="J24">
        <f>IF(ISBLANK('2019 QCDR Measure Subm Template'!J31),0,1)</f>
        <v>0</v>
      </c>
      <c r="K24">
        <f>IF(ISBLANK('2019 QCDR Measure Subm Template'!K31),0,1)</f>
        <v>0</v>
      </c>
      <c r="L24">
        <f>IF(ISBLANK('2019 QCDR Measure Subm Template'!L31),0,1)</f>
        <v>0</v>
      </c>
      <c r="M24">
        <f>IF(OR('2019 QCDR Measure Subm Template'!M31="",'2019 QCDR Measure Subm Template'!M31="PLEASE SPECIFY"),0,1)</f>
        <v>0</v>
      </c>
      <c r="N24">
        <f>IF(ISBLANK('2019 QCDR Measure Subm Template'!N31),0,1)</f>
        <v>0</v>
      </c>
      <c r="O24">
        <f>IF(ISBLANK('2019 QCDR Measure Subm Template'!O31),0,1)</f>
        <v>0</v>
      </c>
      <c r="P24">
        <f>IF(ISBLANK('2019 QCDR Measure Subm Template'!P31),0,1)</f>
        <v>0</v>
      </c>
      <c r="Q24">
        <f>IF(ISBLANK('2019 QCDR Measure Subm Template'!Q31),0,1)</f>
        <v>0</v>
      </c>
      <c r="R24">
        <f>IF(OR('2019 QCDR Measure Subm Template'!R31="",'2019 QCDR Measure Subm Template'!R31="PLEASE SPECIFY"),0,1)</f>
        <v>0</v>
      </c>
      <c r="S24">
        <f>IF(ISBLANK('2019 QCDR Measure Subm Template'!S31),0,1)</f>
        <v>0</v>
      </c>
      <c r="T24">
        <f>IF(OR('2019 QCDR Measure Subm Template'!T31="",'2019 QCDR Measure Subm Template'!T31="PLEASE SPECIFY"),0,1)</f>
        <v>0</v>
      </c>
      <c r="U24">
        <f>IF(ISBLANK('2019 QCDR Measure Subm Template'!U31),0,1)</f>
        <v>0</v>
      </c>
      <c r="V24">
        <f>IF(ISBLANK('2019 QCDR Measure Subm Template'!V31),0,1)</f>
        <v>0</v>
      </c>
      <c r="W24">
        <f>IF(ISBLANK('2019 QCDR Measure Subm Template'!W31),0,1)</f>
        <v>0</v>
      </c>
      <c r="X24">
        <f>IF(ISBLANK('2019 QCDR Measure Subm Template'!X31),0,1)</f>
        <v>0</v>
      </c>
      <c r="Y24">
        <f>IF(OR('2019 QCDR Measure Subm Template'!Y31="",'2019 QCDR Measure Subm Template'!Y31="PLEASE SPECIFY"),0,1)</f>
        <v>0</v>
      </c>
      <c r="Z24">
        <f>IF(OR('2019 QCDR Measure Subm Template'!Z31="",'2019 QCDR Measure Subm Template'!Z31="PLEASE SPECIFY"),0,1)</f>
        <v>0</v>
      </c>
      <c r="AA24">
        <f>IF(ISBLANK('2019 QCDR Measure Subm Template'!AA31),0,1)</f>
        <v>0</v>
      </c>
      <c r="AB24">
        <f>IF(ISBLANK('2019 QCDR Measure Subm Template'!AB31),0,1)</f>
        <v>0</v>
      </c>
      <c r="AC24">
        <f>IF(ISBLANK('2019 QCDR Measure Subm Template'!AC31),0,1)</f>
        <v>0</v>
      </c>
      <c r="AD24">
        <f>IF(ISBLANK('2019 QCDR Measure Subm Template'!AD31),0,1)</f>
        <v>0</v>
      </c>
      <c r="AE24">
        <f>IF(ISBLANK('2019 QCDR Measure Subm Template'!AE31),0,1)</f>
        <v>0</v>
      </c>
      <c r="AF24">
        <f>IF(ISBLANK('2019 QCDR Measure Subm Template'!AF31),0,1)</f>
        <v>0</v>
      </c>
      <c r="AG24">
        <f>IF(ISBLANK('2019 QCDR Measure Subm Template'!AG31),0,1)</f>
        <v>0</v>
      </c>
      <c r="AH24">
        <f>IF(ISBLANK('2019 QCDR Measure Subm Template'!AH31),0,1)</f>
        <v>0</v>
      </c>
      <c r="AI24">
        <f>IF(ISBLANK('2019 QCDR Measure Subm Template'!AI31),0,1)</f>
        <v>0</v>
      </c>
      <c r="AJ24">
        <f>IF(ISBLANK('2019 QCDR Measure Subm Template'!AJ31),0,1)</f>
        <v>0</v>
      </c>
      <c r="AK24">
        <f>IF(ISBLANK('2019 QCDR Measure Subm Template'!AK31),0,1)</f>
        <v>0</v>
      </c>
      <c r="AL24">
        <f>IF(OR('2019 QCDR Measure Subm Template'!AL31="",'2019 QCDR Measure Subm Template'!AL31="PLEASE SPECIFY"),0,1)</f>
        <v>0</v>
      </c>
      <c r="AM24">
        <f>IF(ISBLANK('2019 QCDR Measure Subm Template'!AM31),0,1)</f>
        <v>0</v>
      </c>
      <c r="AN24">
        <f>IF(ISBLANK('2019 QCDR Measure Subm Template'!AN31),0,1)</f>
        <v>0</v>
      </c>
      <c r="AO24">
        <f>IF(ISBLANK('2019 QCDR Measure Subm Template'!AO31),0,1)</f>
        <v>0</v>
      </c>
      <c r="AP24">
        <f>IF(ISBLANK('2019 QCDR Measure Subm Template'!AP31),0,1)</f>
        <v>0</v>
      </c>
      <c r="AQ24">
        <f>IF(ISBLANK('2019 QCDR Measure Subm Template'!AQ31),0,1)</f>
        <v>0</v>
      </c>
      <c r="AR24">
        <f>IF(ISBLANK('2019 QCDR Measure Subm Template'!AR31),0,1)</f>
        <v>0</v>
      </c>
    </row>
    <row r="25" spans="1:44" x14ac:dyDescent="0.25">
      <c r="A25" t="str">
        <f t="shared" si="0"/>
        <v>Complete</v>
      </c>
      <c r="B25">
        <f>IF(SUM('Shadow Table'!C25:AQ25)=0,0,IF(SUM('Shadow Table'!C25,'Shadow Table'!D25,'Shadow Table'!E25,'Shadow Table'!F25:N25,'Shadow Table'!P25:Q25,'Shadow Table'!U25:AD25,'Shadow Table'!AF25:AG25,'Shadow Table'!AI25,'Shadow Table'!AL25)&lt;&gt;27,1,""))</f>
        <v>0</v>
      </c>
      <c r="C25">
        <f>IF(ISBLANK('2019 QCDR Measure Subm Template'!C32),0,1)</f>
        <v>0</v>
      </c>
      <c r="D25">
        <f>IF(ISBLANK('2019 QCDR Measure Subm Template'!D32),0,1)</f>
        <v>0</v>
      </c>
      <c r="E25">
        <f>IF(ISBLANK('2019 QCDR Measure Subm Template'!E32),0,1)</f>
        <v>0</v>
      </c>
      <c r="F25">
        <f>IF(ISBLANK('2019 QCDR Measure Subm Template'!F32),0,1)</f>
        <v>0</v>
      </c>
      <c r="G25">
        <f>IF(ISBLANK('2019 QCDR Measure Subm Template'!G32),0,1)</f>
        <v>0</v>
      </c>
      <c r="H25">
        <f>IF(ISBLANK('2019 QCDR Measure Subm Template'!H32),0,1)</f>
        <v>0</v>
      </c>
      <c r="I25">
        <f>IF(ISBLANK('2019 QCDR Measure Subm Template'!I32),0,1)</f>
        <v>0</v>
      </c>
      <c r="J25">
        <f>IF(ISBLANK('2019 QCDR Measure Subm Template'!J32),0,1)</f>
        <v>0</v>
      </c>
      <c r="K25">
        <f>IF(ISBLANK('2019 QCDR Measure Subm Template'!K32),0,1)</f>
        <v>0</v>
      </c>
      <c r="L25">
        <f>IF(ISBLANK('2019 QCDR Measure Subm Template'!L32),0,1)</f>
        <v>0</v>
      </c>
      <c r="M25">
        <f>IF(OR('2019 QCDR Measure Subm Template'!M32="",'2019 QCDR Measure Subm Template'!M32="PLEASE SPECIFY"),0,1)</f>
        <v>0</v>
      </c>
      <c r="N25">
        <f>IF(ISBLANK('2019 QCDR Measure Subm Template'!N32),0,1)</f>
        <v>0</v>
      </c>
      <c r="O25">
        <f>IF(ISBLANK('2019 QCDR Measure Subm Template'!O32),0,1)</f>
        <v>0</v>
      </c>
      <c r="P25">
        <f>IF(ISBLANK('2019 QCDR Measure Subm Template'!P32),0,1)</f>
        <v>0</v>
      </c>
      <c r="Q25">
        <f>IF(ISBLANK('2019 QCDR Measure Subm Template'!Q32),0,1)</f>
        <v>0</v>
      </c>
      <c r="R25">
        <f>IF(OR('2019 QCDR Measure Subm Template'!R32="",'2019 QCDR Measure Subm Template'!R32="PLEASE SPECIFY"),0,1)</f>
        <v>0</v>
      </c>
      <c r="S25">
        <f>IF(ISBLANK('2019 QCDR Measure Subm Template'!S32),0,1)</f>
        <v>0</v>
      </c>
      <c r="T25">
        <f>IF(OR('2019 QCDR Measure Subm Template'!T32="",'2019 QCDR Measure Subm Template'!T32="PLEASE SPECIFY"),0,1)</f>
        <v>0</v>
      </c>
      <c r="U25">
        <f>IF(ISBLANK('2019 QCDR Measure Subm Template'!U32),0,1)</f>
        <v>0</v>
      </c>
      <c r="V25">
        <f>IF(ISBLANK('2019 QCDR Measure Subm Template'!V32),0,1)</f>
        <v>0</v>
      </c>
      <c r="W25">
        <f>IF(ISBLANK('2019 QCDR Measure Subm Template'!W32),0,1)</f>
        <v>0</v>
      </c>
      <c r="X25">
        <f>IF(ISBLANK('2019 QCDR Measure Subm Template'!X32),0,1)</f>
        <v>0</v>
      </c>
      <c r="Y25">
        <f>IF(OR('2019 QCDR Measure Subm Template'!Y32="",'2019 QCDR Measure Subm Template'!Y32="PLEASE SPECIFY"),0,1)</f>
        <v>0</v>
      </c>
      <c r="Z25">
        <f>IF(OR('2019 QCDR Measure Subm Template'!Z32="",'2019 QCDR Measure Subm Template'!Z32="PLEASE SPECIFY"),0,1)</f>
        <v>0</v>
      </c>
      <c r="AA25">
        <f>IF(ISBLANK('2019 QCDR Measure Subm Template'!AA32),0,1)</f>
        <v>0</v>
      </c>
      <c r="AB25">
        <f>IF(ISBLANK('2019 QCDR Measure Subm Template'!AB32),0,1)</f>
        <v>0</v>
      </c>
      <c r="AC25">
        <f>IF(ISBLANK('2019 QCDR Measure Subm Template'!AC32),0,1)</f>
        <v>0</v>
      </c>
      <c r="AD25">
        <f>IF(ISBLANK('2019 QCDR Measure Subm Template'!AD32),0,1)</f>
        <v>0</v>
      </c>
      <c r="AE25">
        <f>IF(ISBLANK('2019 QCDR Measure Subm Template'!AE32),0,1)</f>
        <v>0</v>
      </c>
      <c r="AF25">
        <f>IF(ISBLANK('2019 QCDR Measure Subm Template'!AF32),0,1)</f>
        <v>0</v>
      </c>
      <c r="AG25">
        <f>IF(ISBLANK('2019 QCDR Measure Subm Template'!AG32),0,1)</f>
        <v>0</v>
      </c>
      <c r="AH25">
        <f>IF(ISBLANK('2019 QCDR Measure Subm Template'!AH32),0,1)</f>
        <v>0</v>
      </c>
      <c r="AI25">
        <f>IF(ISBLANK('2019 QCDR Measure Subm Template'!AI32),0,1)</f>
        <v>0</v>
      </c>
      <c r="AJ25">
        <f>IF(ISBLANK('2019 QCDR Measure Subm Template'!AJ32),0,1)</f>
        <v>0</v>
      </c>
      <c r="AK25">
        <f>IF(ISBLANK('2019 QCDR Measure Subm Template'!AK32),0,1)</f>
        <v>0</v>
      </c>
      <c r="AL25">
        <f>IF(OR('2019 QCDR Measure Subm Template'!AL32="",'2019 QCDR Measure Subm Template'!AL32="PLEASE SPECIFY"),0,1)</f>
        <v>0</v>
      </c>
      <c r="AM25">
        <f>IF(ISBLANK('2019 QCDR Measure Subm Template'!AM32),0,1)</f>
        <v>0</v>
      </c>
      <c r="AN25">
        <f>IF(ISBLANK('2019 QCDR Measure Subm Template'!AN32),0,1)</f>
        <v>0</v>
      </c>
      <c r="AO25">
        <f>IF(ISBLANK('2019 QCDR Measure Subm Template'!AO32),0,1)</f>
        <v>0</v>
      </c>
      <c r="AP25">
        <f>IF(ISBLANK('2019 QCDR Measure Subm Template'!AP32),0,1)</f>
        <v>0</v>
      </c>
      <c r="AQ25">
        <f>IF(ISBLANK('2019 QCDR Measure Subm Template'!AQ32),0,1)</f>
        <v>0</v>
      </c>
      <c r="AR25">
        <f>IF(ISBLANK('2019 QCDR Measure Subm Template'!AR32),0,1)</f>
        <v>0</v>
      </c>
    </row>
    <row r="26" spans="1:44" x14ac:dyDescent="0.25">
      <c r="A26" t="str">
        <f t="shared" si="0"/>
        <v>Complete</v>
      </c>
      <c r="B26">
        <f>IF(SUM('Shadow Table'!C26:AQ26)=0,0,IF(SUM('Shadow Table'!C26,'Shadow Table'!D26,'Shadow Table'!E26,'Shadow Table'!F26:N26,'Shadow Table'!P26:Q26,'Shadow Table'!U26:AD26,'Shadow Table'!AF26:AG26,'Shadow Table'!AI26,'Shadow Table'!AL26)&lt;&gt;27,1,""))</f>
        <v>0</v>
      </c>
      <c r="C26">
        <f>IF(ISBLANK('2019 QCDR Measure Subm Template'!C33),0,1)</f>
        <v>0</v>
      </c>
      <c r="D26">
        <f>IF(ISBLANK('2019 QCDR Measure Subm Template'!D33),0,1)</f>
        <v>0</v>
      </c>
      <c r="E26">
        <f>IF(ISBLANK('2019 QCDR Measure Subm Template'!E33),0,1)</f>
        <v>0</v>
      </c>
      <c r="F26">
        <f>IF(ISBLANK('2019 QCDR Measure Subm Template'!F33),0,1)</f>
        <v>0</v>
      </c>
      <c r="G26">
        <f>IF(ISBLANK('2019 QCDR Measure Subm Template'!G33),0,1)</f>
        <v>0</v>
      </c>
      <c r="H26">
        <f>IF(ISBLANK('2019 QCDR Measure Subm Template'!H33),0,1)</f>
        <v>0</v>
      </c>
      <c r="I26">
        <f>IF(ISBLANK('2019 QCDR Measure Subm Template'!I33),0,1)</f>
        <v>0</v>
      </c>
      <c r="J26">
        <f>IF(ISBLANK('2019 QCDR Measure Subm Template'!J33),0,1)</f>
        <v>0</v>
      </c>
      <c r="K26">
        <f>IF(ISBLANK('2019 QCDR Measure Subm Template'!K33),0,1)</f>
        <v>0</v>
      </c>
      <c r="L26">
        <f>IF(ISBLANK('2019 QCDR Measure Subm Template'!L33),0,1)</f>
        <v>0</v>
      </c>
      <c r="M26">
        <f>IF(OR('2019 QCDR Measure Subm Template'!M33="",'2019 QCDR Measure Subm Template'!M33="PLEASE SPECIFY"),0,1)</f>
        <v>0</v>
      </c>
      <c r="N26">
        <f>IF(ISBLANK('2019 QCDR Measure Subm Template'!N33),0,1)</f>
        <v>0</v>
      </c>
      <c r="O26">
        <f>IF(ISBLANK('2019 QCDR Measure Subm Template'!O33),0,1)</f>
        <v>0</v>
      </c>
      <c r="P26">
        <f>IF(ISBLANK('2019 QCDR Measure Subm Template'!P33),0,1)</f>
        <v>0</v>
      </c>
      <c r="Q26">
        <f>IF(ISBLANK('2019 QCDR Measure Subm Template'!Q33),0,1)</f>
        <v>0</v>
      </c>
      <c r="R26">
        <f>IF(OR('2019 QCDR Measure Subm Template'!R33="",'2019 QCDR Measure Subm Template'!R33="PLEASE SPECIFY"),0,1)</f>
        <v>0</v>
      </c>
      <c r="S26">
        <f>IF(ISBLANK('2019 QCDR Measure Subm Template'!S33),0,1)</f>
        <v>0</v>
      </c>
      <c r="T26">
        <f>IF(OR('2019 QCDR Measure Subm Template'!T33="",'2019 QCDR Measure Subm Template'!T33="PLEASE SPECIFY"),0,1)</f>
        <v>0</v>
      </c>
      <c r="U26">
        <f>IF(ISBLANK('2019 QCDR Measure Subm Template'!U33),0,1)</f>
        <v>0</v>
      </c>
      <c r="V26">
        <f>IF(ISBLANK('2019 QCDR Measure Subm Template'!V33),0,1)</f>
        <v>0</v>
      </c>
      <c r="W26">
        <f>IF(ISBLANK('2019 QCDR Measure Subm Template'!W33),0,1)</f>
        <v>0</v>
      </c>
      <c r="X26">
        <f>IF(ISBLANK('2019 QCDR Measure Subm Template'!X33),0,1)</f>
        <v>0</v>
      </c>
      <c r="Y26">
        <f>IF(OR('2019 QCDR Measure Subm Template'!Y33="",'2019 QCDR Measure Subm Template'!Y33="PLEASE SPECIFY"),0,1)</f>
        <v>0</v>
      </c>
      <c r="Z26">
        <f>IF(OR('2019 QCDR Measure Subm Template'!Z33="",'2019 QCDR Measure Subm Template'!Z33="PLEASE SPECIFY"),0,1)</f>
        <v>0</v>
      </c>
      <c r="AA26">
        <f>IF(ISBLANK('2019 QCDR Measure Subm Template'!AA33),0,1)</f>
        <v>0</v>
      </c>
      <c r="AB26">
        <f>IF(ISBLANK('2019 QCDR Measure Subm Template'!AB33),0,1)</f>
        <v>0</v>
      </c>
      <c r="AC26">
        <f>IF(ISBLANK('2019 QCDR Measure Subm Template'!AC33),0,1)</f>
        <v>0</v>
      </c>
      <c r="AD26">
        <f>IF(ISBLANK('2019 QCDR Measure Subm Template'!AD33),0,1)</f>
        <v>0</v>
      </c>
      <c r="AE26">
        <f>IF(ISBLANK('2019 QCDR Measure Subm Template'!AE33),0,1)</f>
        <v>0</v>
      </c>
      <c r="AF26">
        <f>IF(ISBLANK('2019 QCDR Measure Subm Template'!AF33),0,1)</f>
        <v>0</v>
      </c>
      <c r="AG26">
        <f>IF(ISBLANK('2019 QCDR Measure Subm Template'!AG33),0,1)</f>
        <v>0</v>
      </c>
      <c r="AH26">
        <f>IF(ISBLANK('2019 QCDR Measure Subm Template'!AH33),0,1)</f>
        <v>0</v>
      </c>
      <c r="AI26">
        <f>IF(ISBLANK('2019 QCDR Measure Subm Template'!AI33),0,1)</f>
        <v>0</v>
      </c>
      <c r="AJ26">
        <f>IF(ISBLANK('2019 QCDR Measure Subm Template'!AJ33),0,1)</f>
        <v>0</v>
      </c>
      <c r="AK26">
        <f>IF(ISBLANK('2019 QCDR Measure Subm Template'!AK33),0,1)</f>
        <v>0</v>
      </c>
      <c r="AL26">
        <f>IF(OR('2019 QCDR Measure Subm Template'!AL33="",'2019 QCDR Measure Subm Template'!AL33="PLEASE SPECIFY"),0,1)</f>
        <v>0</v>
      </c>
      <c r="AM26">
        <f>IF(ISBLANK('2019 QCDR Measure Subm Template'!AM33),0,1)</f>
        <v>0</v>
      </c>
      <c r="AN26">
        <f>IF(ISBLANK('2019 QCDR Measure Subm Template'!AN33),0,1)</f>
        <v>0</v>
      </c>
      <c r="AO26">
        <f>IF(ISBLANK('2019 QCDR Measure Subm Template'!AO33),0,1)</f>
        <v>0</v>
      </c>
      <c r="AP26">
        <f>IF(ISBLANK('2019 QCDR Measure Subm Template'!AP33),0,1)</f>
        <v>0</v>
      </c>
      <c r="AQ26">
        <f>IF(ISBLANK('2019 QCDR Measure Subm Template'!AQ33),0,1)</f>
        <v>0</v>
      </c>
      <c r="AR26">
        <f>IF(ISBLANK('2019 QCDR Measure Subm Template'!AR33),0,1)</f>
        <v>0</v>
      </c>
    </row>
    <row r="27" spans="1:44" x14ac:dyDescent="0.25">
      <c r="A27" t="str">
        <f t="shared" si="0"/>
        <v>Complete</v>
      </c>
      <c r="B27">
        <f>IF(SUM('Shadow Table'!C27:AQ27)=0,0,IF(SUM('Shadow Table'!C27,'Shadow Table'!D27,'Shadow Table'!E27,'Shadow Table'!F27:N27,'Shadow Table'!P27:Q27,'Shadow Table'!U27:AD27,'Shadow Table'!AF27:AG27,'Shadow Table'!AI27,'Shadow Table'!AL27)&lt;&gt;27,1,""))</f>
        <v>0</v>
      </c>
      <c r="C27">
        <f>IF(ISBLANK('2019 QCDR Measure Subm Template'!C34),0,1)</f>
        <v>0</v>
      </c>
      <c r="D27">
        <f>IF(ISBLANK('2019 QCDR Measure Subm Template'!D34),0,1)</f>
        <v>0</v>
      </c>
      <c r="E27">
        <f>IF(ISBLANK('2019 QCDR Measure Subm Template'!E34),0,1)</f>
        <v>0</v>
      </c>
      <c r="F27">
        <f>IF(ISBLANK('2019 QCDR Measure Subm Template'!F34),0,1)</f>
        <v>0</v>
      </c>
      <c r="G27">
        <f>IF(ISBLANK('2019 QCDR Measure Subm Template'!G34),0,1)</f>
        <v>0</v>
      </c>
      <c r="H27">
        <f>IF(ISBLANK('2019 QCDR Measure Subm Template'!H34),0,1)</f>
        <v>0</v>
      </c>
      <c r="I27">
        <f>IF(ISBLANK('2019 QCDR Measure Subm Template'!I34),0,1)</f>
        <v>0</v>
      </c>
      <c r="J27">
        <f>IF(ISBLANK('2019 QCDR Measure Subm Template'!J34),0,1)</f>
        <v>0</v>
      </c>
      <c r="K27">
        <f>IF(ISBLANK('2019 QCDR Measure Subm Template'!K34),0,1)</f>
        <v>0</v>
      </c>
      <c r="L27">
        <f>IF(ISBLANK('2019 QCDR Measure Subm Template'!L34),0,1)</f>
        <v>0</v>
      </c>
      <c r="M27">
        <f>IF(OR('2019 QCDR Measure Subm Template'!M34="",'2019 QCDR Measure Subm Template'!M34="PLEASE SPECIFY"),0,1)</f>
        <v>0</v>
      </c>
      <c r="N27">
        <f>IF(ISBLANK('2019 QCDR Measure Subm Template'!N34),0,1)</f>
        <v>0</v>
      </c>
      <c r="O27">
        <f>IF(ISBLANK('2019 QCDR Measure Subm Template'!O34),0,1)</f>
        <v>0</v>
      </c>
      <c r="P27">
        <f>IF(ISBLANK('2019 QCDR Measure Subm Template'!P34),0,1)</f>
        <v>0</v>
      </c>
      <c r="Q27">
        <f>IF(ISBLANK('2019 QCDR Measure Subm Template'!Q34),0,1)</f>
        <v>0</v>
      </c>
      <c r="R27">
        <f>IF(OR('2019 QCDR Measure Subm Template'!R34="",'2019 QCDR Measure Subm Template'!R34="PLEASE SPECIFY"),0,1)</f>
        <v>0</v>
      </c>
      <c r="S27">
        <f>IF(ISBLANK('2019 QCDR Measure Subm Template'!S34),0,1)</f>
        <v>0</v>
      </c>
      <c r="T27">
        <f>IF(OR('2019 QCDR Measure Subm Template'!T34="",'2019 QCDR Measure Subm Template'!T34="PLEASE SPECIFY"),0,1)</f>
        <v>0</v>
      </c>
      <c r="U27">
        <f>IF(ISBLANK('2019 QCDR Measure Subm Template'!U34),0,1)</f>
        <v>0</v>
      </c>
      <c r="V27">
        <f>IF(ISBLANK('2019 QCDR Measure Subm Template'!V34),0,1)</f>
        <v>0</v>
      </c>
      <c r="W27">
        <f>IF(ISBLANK('2019 QCDR Measure Subm Template'!W34),0,1)</f>
        <v>0</v>
      </c>
      <c r="X27">
        <f>IF(ISBLANK('2019 QCDR Measure Subm Template'!X34),0,1)</f>
        <v>0</v>
      </c>
      <c r="Y27">
        <f>IF(OR('2019 QCDR Measure Subm Template'!Y34="",'2019 QCDR Measure Subm Template'!Y34="PLEASE SPECIFY"),0,1)</f>
        <v>0</v>
      </c>
      <c r="Z27">
        <f>IF(OR('2019 QCDR Measure Subm Template'!Z34="",'2019 QCDR Measure Subm Template'!Z34="PLEASE SPECIFY"),0,1)</f>
        <v>0</v>
      </c>
      <c r="AA27">
        <f>IF(ISBLANK('2019 QCDR Measure Subm Template'!AA34),0,1)</f>
        <v>0</v>
      </c>
      <c r="AB27">
        <f>IF(ISBLANK('2019 QCDR Measure Subm Template'!AB34),0,1)</f>
        <v>0</v>
      </c>
      <c r="AC27">
        <f>IF(ISBLANK('2019 QCDR Measure Subm Template'!AC34),0,1)</f>
        <v>0</v>
      </c>
      <c r="AD27">
        <f>IF(ISBLANK('2019 QCDR Measure Subm Template'!AD34),0,1)</f>
        <v>0</v>
      </c>
      <c r="AE27">
        <f>IF(ISBLANK('2019 QCDR Measure Subm Template'!AE34),0,1)</f>
        <v>0</v>
      </c>
      <c r="AF27">
        <f>IF(ISBLANK('2019 QCDR Measure Subm Template'!AF34),0,1)</f>
        <v>0</v>
      </c>
      <c r="AG27">
        <f>IF(ISBLANK('2019 QCDR Measure Subm Template'!AG34),0,1)</f>
        <v>0</v>
      </c>
      <c r="AH27">
        <f>IF(ISBLANK('2019 QCDR Measure Subm Template'!AH34),0,1)</f>
        <v>0</v>
      </c>
      <c r="AI27">
        <f>IF(ISBLANK('2019 QCDR Measure Subm Template'!AI34),0,1)</f>
        <v>0</v>
      </c>
      <c r="AJ27">
        <f>IF(ISBLANK('2019 QCDR Measure Subm Template'!AJ34),0,1)</f>
        <v>0</v>
      </c>
      <c r="AK27">
        <f>IF(ISBLANK('2019 QCDR Measure Subm Template'!AK34),0,1)</f>
        <v>0</v>
      </c>
      <c r="AL27">
        <f>IF(OR('2019 QCDR Measure Subm Template'!AL34="",'2019 QCDR Measure Subm Template'!AL34="PLEASE SPECIFY"),0,1)</f>
        <v>0</v>
      </c>
      <c r="AM27">
        <f>IF(ISBLANK('2019 QCDR Measure Subm Template'!AM34),0,1)</f>
        <v>0</v>
      </c>
      <c r="AN27">
        <f>IF(ISBLANK('2019 QCDR Measure Subm Template'!AN34),0,1)</f>
        <v>0</v>
      </c>
      <c r="AO27">
        <f>IF(ISBLANK('2019 QCDR Measure Subm Template'!AO34),0,1)</f>
        <v>0</v>
      </c>
      <c r="AP27">
        <f>IF(ISBLANK('2019 QCDR Measure Subm Template'!AP34),0,1)</f>
        <v>0</v>
      </c>
      <c r="AQ27">
        <f>IF(ISBLANK('2019 QCDR Measure Subm Template'!AQ34),0,1)</f>
        <v>0</v>
      </c>
      <c r="AR27">
        <f>IF(ISBLANK('2019 QCDR Measure Subm Template'!AR34),0,1)</f>
        <v>0</v>
      </c>
    </row>
    <row r="28" spans="1:44" x14ac:dyDescent="0.25">
      <c r="A28" t="str">
        <f t="shared" si="0"/>
        <v>Complete</v>
      </c>
      <c r="B28">
        <f>IF(SUM('Shadow Table'!C28:AQ28)=0,0,IF(SUM('Shadow Table'!C28,'Shadow Table'!D28,'Shadow Table'!E28,'Shadow Table'!F28:N28,'Shadow Table'!P28:Q28,'Shadow Table'!U28:AD28,'Shadow Table'!AF28:AG28,'Shadow Table'!AI28,'Shadow Table'!AL28)&lt;&gt;27,1,""))</f>
        <v>0</v>
      </c>
      <c r="C28">
        <f>IF(ISBLANK('2019 QCDR Measure Subm Template'!C35),0,1)</f>
        <v>0</v>
      </c>
      <c r="D28">
        <f>IF(ISBLANK('2019 QCDR Measure Subm Template'!D35),0,1)</f>
        <v>0</v>
      </c>
      <c r="E28">
        <f>IF(ISBLANK('2019 QCDR Measure Subm Template'!E35),0,1)</f>
        <v>0</v>
      </c>
      <c r="F28">
        <f>IF(ISBLANK('2019 QCDR Measure Subm Template'!F35),0,1)</f>
        <v>0</v>
      </c>
      <c r="G28">
        <f>IF(ISBLANK('2019 QCDR Measure Subm Template'!G35),0,1)</f>
        <v>0</v>
      </c>
      <c r="H28">
        <f>IF(ISBLANK('2019 QCDR Measure Subm Template'!H35),0,1)</f>
        <v>0</v>
      </c>
      <c r="I28">
        <f>IF(ISBLANK('2019 QCDR Measure Subm Template'!I35),0,1)</f>
        <v>0</v>
      </c>
      <c r="J28">
        <f>IF(ISBLANK('2019 QCDR Measure Subm Template'!J35),0,1)</f>
        <v>0</v>
      </c>
      <c r="K28">
        <f>IF(ISBLANK('2019 QCDR Measure Subm Template'!K35),0,1)</f>
        <v>0</v>
      </c>
      <c r="L28">
        <f>IF(ISBLANK('2019 QCDR Measure Subm Template'!L35),0,1)</f>
        <v>0</v>
      </c>
      <c r="M28">
        <f>IF(OR('2019 QCDR Measure Subm Template'!M35="",'2019 QCDR Measure Subm Template'!M35="PLEASE SPECIFY"),0,1)</f>
        <v>0</v>
      </c>
      <c r="N28">
        <f>IF(ISBLANK('2019 QCDR Measure Subm Template'!N35),0,1)</f>
        <v>0</v>
      </c>
      <c r="O28">
        <f>IF(ISBLANK('2019 QCDR Measure Subm Template'!O35),0,1)</f>
        <v>0</v>
      </c>
      <c r="P28">
        <f>IF(ISBLANK('2019 QCDR Measure Subm Template'!P35),0,1)</f>
        <v>0</v>
      </c>
      <c r="Q28">
        <f>IF(ISBLANK('2019 QCDR Measure Subm Template'!Q35),0,1)</f>
        <v>0</v>
      </c>
      <c r="R28">
        <f>IF(OR('2019 QCDR Measure Subm Template'!R35="",'2019 QCDR Measure Subm Template'!R35="PLEASE SPECIFY"),0,1)</f>
        <v>0</v>
      </c>
      <c r="S28">
        <f>IF(ISBLANK('2019 QCDR Measure Subm Template'!S35),0,1)</f>
        <v>0</v>
      </c>
      <c r="T28">
        <f>IF(OR('2019 QCDR Measure Subm Template'!T35="",'2019 QCDR Measure Subm Template'!T35="PLEASE SPECIFY"),0,1)</f>
        <v>0</v>
      </c>
      <c r="U28">
        <f>IF(ISBLANK('2019 QCDR Measure Subm Template'!U35),0,1)</f>
        <v>0</v>
      </c>
      <c r="V28">
        <f>IF(ISBLANK('2019 QCDR Measure Subm Template'!V35),0,1)</f>
        <v>0</v>
      </c>
      <c r="W28">
        <f>IF(ISBLANK('2019 QCDR Measure Subm Template'!W35),0,1)</f>
        <v>0</v>
      </c>
      <c r="X28">
        <f>IF(ISBLANK('2019 QCDR Measure Subm Template'!X35),0,1)</f>
        <v>0</v>
      </c>
      <c r="Y28">
        <f>IF(OR('2019 QCDR Measure Subm Template'!Y35="",'2019 QCDR Measure Subm Template'!Y35="PLEASE SPECIFY"),0,1)</f>
        <v>0</v>
      </c>
      <c r="Z28">
        <f>IF(OR('2019 QCDR Measure Subm Template'!Z35="",'2019 QCDR Measure Subm Template'!Z35="PLEASE SPECIFY"),0,1)</f>
        <v>0</v>
      </c>
      <c r="AA28">
        <f>IF(ISBLANK('2019 QCDR Measure Subm Template'!AA35),0,1)</f>
        <v>0</v>
      </c>
      <c r="AB28">
        <f>IF(ISBLANK('2019 QCDR Measure Subm Template'!AB35),0,1)</f>
        <v>0</v>
      </c>
      <c r="AC28">
        <f>IF(ISBLANK('2019 QCDR Measure Subm Template'!AC35),0,1)</f>
        <v>0</v>
      </c>
      <c r="AD28">
        <f>IF(ISBLANK('2019 QCDR Measure Subm Template'!AD35),0,1)</f>
        <v>0</v>
      </c>
      <c r="AE28">
        <f>IF(ISBLANK('2019 QCDR Measure Subm Template'!AE35),0,1)</f>
        <v>0</v>
      </c>
      <c r="AF28">
        <f>IF(ISBLANK('2019 QCDR Measure Subm Template'!AF35),0,1)</f>
        <v>0</v>
      </c>
      <c r="AG28">
        <f>IF(ISBLANK('2019 QCDR Measure Subm Template'!AG35),0,1)</f>
        <v>0</v>
      </c>
      <c r="AH28">
        <f>IF(ISBLANK('2019 QCDR Measure Subm Template'!AH35),0,1)</f>
        <v>0</v>
      </c>
      <c r="AI28">
        <f>IF(ISBLANK('2019 QCDR Measure Subm Template'!AI35),0,1)</f>
        <v>0</v>
      </c>
      <c r="AJ28">
        <f>IF(ISBLANK('2019 QCDR Measure Subm Template'!AJ35),0,1)</f>
        <v>0</v>
      </c>
      <c r="AK28">
        <f>IF(ISBLANK('2019 QCDR Measure Subm Template'!AK35),0,1)</f>
        <v>0</v>
      </c>
      <c r="AL28">
        <f>IF(OR('2019 QCDR Measure Subm Template'!AL35="",'2019 QCDR Measure Subm Template'!AL35="PLEASE SPECIFY"),0,1)</f>
        <v>0</v>
      </c>
      <c r="AM28">
        <f>IF(ISBLANK('2019 QCDR Measure Subm Template'!AM35),0,1)</f>
        <v>0</v>
      </c>
      <c r="AN28">
        <f>IF(ISBLANK('2019 QCDR Measure Subm Template'!AN35),0,1)</f>
        <v>0</v>
      </c>
      <c r="AO28">
        <f>IF(ISBLANK('2019 QCDR Measure Subm Template'!AO35),0,1)</f>
        <v>0</v>
      </c>
      <c r="AP28">
        <f>IF(ISBLANK('2019 QCDR Measure Subm Template'!AP35),0,1)</f>
        <v>0</v>
      </c>
      <c r="AQ28">
        <f>IF(ISBLANK('2019 QCDR Measure Subm Template'!AQ35),0,1)</f>
        <v>0</v>
      </c>
      <c r="AR28">
        <f>IF(ISBLANK('2019 QCDR Measure Subm Template'!AR35),0,1)</f>
        <v>0</v>
      </c>
    </row>
    <row r="29" spans="1:44" x14ac:dyDescent="0.25">
      <c r="A29" t="str">
        <f t="shared" si="0"/>
        <v>Complete</v>
      </c>
      <c r="B29">
        <f>IF(SUM('Shadow Table'!C29:AQ29)=0,0,IF(SUM('Shadow Table'!C29,'Shadow Table'!D29,'Shadow Table'!E29,'Shadow Table'!F29:N29,'Shadow Table'!P29:Q29,'Shadow Table'!U29:AD29,'Shadow Table'!AF29:AG29,'Shadow Table'!AI29,'Shadow Table'!AL29)&lt;&gt;27,1,""))</f>
        <v>0</v>
      </c>
      <c r="C29">
        <f>IF(ISBLANK('2019 QCDR Measure Subm Template'!C36),0,1)</f>
        <v>0</v>
      </c>
      <c r="D29">
        <f>IF(ISBLANK('2019 QCDR Measure Subm Template'!D36),0,1)</f>
        <v>0</v>
      </c>
      <c r="E29">
        <f>IF(ISBLANK('2019 QCDR Measure Subm Template'!E36),0,1)</f>
        <v>0</v>
      </c>
      <c r="F29">
        <f>IF(ISBLANK('2019 QCDR Measure Subm Template'!F36),0,1)</f>
        <v>0</v>
      </c>
      <c r="G29">
        <f>IF(ISBLANK('2019 QCDR Measure Subm Template'!G36),0,1)</f>
        <v>0</v>
      </c>
      <c r="H29">
        <f>IF(ISBLANK('2019 QCDR Measure Subm Template'!H36),0,1)</f>
        <v>0</v>
      </c>
      <c r="I29">
        <f>IF(ISBLANK('2019 QCDR Measure Subm Template'!I36),0,1)</f>
        <v>0</v>
      </c>
      <c r="J29">
        <f>IF(ISBLANK('2019 QCDR Measure Subm Template'!J36),0,1)</f>
        <v>0</v>
      </c>
      <c r="K29">
        <f>IF(ISBLANK('2019 QCDR Measure Subm Template'!K36),0,1)</f>
        <v>0</v>
      </c>
      <c r="L29">
        <f>IF(ISBLANK('2019 QCDR Measure Subm Template'!L36),0,1)</f>
        <v>0</v>
      </c>
      <c r="M29">
        <f>IF(OR('2019 QCDR Measure Subm Template'!M36="",'2019 QCDR Measure Subm Template'!M36="PLEASE SPECIFY"),0,1)</f>
        <v>0</v>
      </c>
      <c r="N29">
        <f>IF(ISBLANK('2019 QCDR Measure Subm Template'!N36),0,1)</f>
        <v>0</v>
      </c>
      <c r="O29">
        <f>IF(ISBLANK('2019 QCDR Measure Subm Template'!O36),0,1)</f>
        <v>0</v>
      </c>
      <c r="P29">
        <f>IF(ISBLANK('2019 QCDR Measure Subm Template'!P36),0,1)</f>
        <v>0</v>
      </c>
      <c r="Q29">
        <f>IF(ISBLANK('2019 QCDR Measure Subm Template'!Q36),0,1)</f>
        <v>0</v>
      </c>
      <c r="R29">
        <f>IF(OR('2019 QCDR Measure Subm Template'!R36="",'2019 QCDR Measure Subm Template'!R36="PLEASE SPECIFY"),0,1)</f>
        <v>0</v>
      </c>
      <c r="S29">
        <f>IF(ISBLANK('2019 QCDR Measure Subm Template'!S36),0,1)</f>
        <v>0</v>
      </c>
      <c r="T29">
        <f>IF(OR('2019 QCDR Measure Subm Template'!T36="",'2019 QCDR Measure Subm Template'!T36="PLEASE SPECIFY"),0,1)</f>
        <v>0</v>
      </c>
      <c r="U29">
        <f>IF(ISBLANK('2019 QCDR Measure Subm Template'!U36),0,1)</f>
        <v>0</v>
      </c>
      <c r="V29">
        <f>IF(ISBLANK('2019 QCDR Measure Subm Template'!V36),0,1)</f>
        <v>0</v>
      </c>
      <c r="W29">
        <f>IF(ISBLANK('2019 QCDR Measure Subm Template'!W36),0,1)</f>
        <v>0</v>
      </c>
      <c r="X29">
        <f>IF(ISBLANK('2019 QCDR Measure Subm Template'!X36),0,1)</f>
        <v>0</v>
      </c>
      <c r="Y29">
        <f>IF(OR('2019 QCDR Measure Subm Template'!Y36="",'2019 QCDR Measure Subm Template'!Y36="PLEASE SPECIFY"),0,1)</f>
        <v>0</v>
      </c>
      <c r="Z29">
        <f>IF(OR('2019 QCDR Measure Subm Template'!Z36="",'2019 QCDR Measure Subm Template'!Z36="PLEASE SPECIFY"),0,1)</f>
        <v>0</v>
      </c>
      <c r="AA29">
        <f>IF(ISBLANK('2019 QCDR Measure Subm Template'!AA36),0,1)</f>
        <v>0</v>
      </c>
      <c r="AB29">
        <f>IF(ISBLANK('2019 QCDR Measure Subm Template'!AB36),0,1)</f>
        <v>0</v>
      </c>
      <c r="AC29">
        <f>IF(ISBLANK('2019 QCDR Measure Subm Template'!AC36),0,1)</f>
        <v>0</v>
      </c>
      <c r="AD29">
        <f>IF(ISBLANK('2019 QCDR Measure Subm Template'!AD36),0,1)</f>
        <v>0</v>
      </c>
      <c r="AE29">
        <f>IF(ISBLANK('2019 QCDR Measure Subm Template'!AE36),0,1)</f>
        <v>0</v>
      </c>
      <c r="AF29">
        <f>IF(ISBLANK('2019 QCDR Measure Subm Template'!AF36),0,1)</f>
        <v>0</v>
      </c>
      <c r="AG29">
        <f>IF(ISBLANK('2019 QCDR Measure Subm Template'!AG36),0,1)</f>
        <v>0</v>
      </c>
      <c r="AH29">
        <f>IF(ISBLANK('2019 QCDR Measure Subm Template'!AH36),0,1)</f>
        <v>0</v>
      </c>
      <c r="AI29">
        <f>IF(ISBLANK('2019 QCDR Measure Subm Template'!AI36),0,1)</f>
        <v>0</v>
      </c>
      <c r="AJ29">
        <f>IF(ISBLANK('2019 QCDR Measure Subm Template'!AJ36),0,1)</f>
        <v>0</v>
      </c>
      <c r="AK29">
        <f>IF(ISBLANK('2019 QCDR Measure Subm Template'!AK36),0,1)</f>
        <v>0</v>
      </c>
      <c r="AL29">
        <f>IF(OR('2019 QCDR Measure Subm Template'!AL36="",'2019 QCDR Measure Subm Template'!AL36="PLEASE SPECIFY"),0,1)</f>
        <v>0</v>
      </c>
      <c r="AM29">
        <f>IF(ISBLANK('2019 QCDR Measure Subm Template'!AM36),0,1)</f>
        <v>0</v>
      </c>
      <c r="AN29">
        <f>IF(ISBLANK('2019 QCDR Measure Subm Template'!AN36),0,1)</f>
        <v>0</v>
      </c>
      <c r="AO29">
        <f>IF(ISBLANK('2019 QCDR Measure Subm Template'!AO36),0,1)</f>
        <v>0</v>
      </c>
      <c r="AP29">
        <f>IF(ISBLANK('2019 QCDR Measure Subm Template'!AP36),0,1)</f>
        <v>0</v>
      </c>
      <c r="AQ29">
        <f>IF(ISBLANK('2019 QCDR Measure Subm Template'!AQ36),0,1)</f>
        <v>0</v>
      </c>
      <c r="AR29">
        <f>IF(ISBLANK('2019 QCDR Measure Subm Template'!AR36),0,1)</f>
        <v>0</v>
      </c>
    </row>
    <row r="30" spans="1:44" x14ac:dyDescent="0.25">
      <c r="A30" t="str">
        <f t="shared" si="0"/>
        <v>Complete</v>
      </c>
      <c r="B30">
        <f>IF(SUM('Shadow Table'!C30:AQ30)=0,0,IF(SUM('Shadow Table'!C30,'Shadow Table'!D30,'Shadow Table'!E30,'Shadow Table'!F30:N30,'Shadow Table'!P30:Q30,'Shadow Table'!U30:AD30,'Shadow Table'!AF30:AG30,'Shadow Table'!AI30,'Shadow Table'!AL30)&lt;&gt;27,1,""))</f>
        <v>0</v>
      </c>
      <c r="C30">
        <f>IF(ISBLANK('2019 QCDR Measure Subm Template'!C37),0,1)</f>
        <v>0</v>
      </c>
      <c r="D30">
        <f>IF(ISBLANK('2019 QCDR Measure Subm Template'!D37),0,1)</f>
        <v>0</v>
      </c>
      <c r="E30">
        <f>IF(ISBLANK('2019 QCDR Measure Subm Template'!E37),0,1)</f>
        <v>0</v>
      </c>
      <c r="F30">
        <f>IF(ISBLANK('2019 QCDR Measure Subm Template'!F37),0,1)</f>
        <v>0</v>
      </c>
      <c r="G30">
        <f>IF(ISBLANK('2019 QCDR Measure Subm Template'!G37),0,1)</f>
        <v>0</v>
      </c>
      <c r="H30">
        <f>IF(ISBLANK('2019 QCDR Measure Subm Template'!H37),0,1)</f>
        <v>0</v>
      </c>
      <c r="I30">
        <f>IF(ISBLANK('2019 QCDR Measure Subm Template'!I37),0,1)</f>
        <v>0</v>
      </c>
      <c r="J30">
        <f>IF(ISBLANK('2019 QCDR Measure Subm Template'!J37),0,1)</f>
        <v>0</v>
      </c>
      <c r="K30">
        <f>IF(ISBLANK('2019 QCDR Measure Subm Template'!K37),0,1)</f>
        <v>0</v>
      </c>
      <c r="L30">
        <f>IF(ISBLANK('2019 QCDR Measure Subm Template'!L37),0,1)</f>
        <v>0</v>
      </c>
      <c r="M30">
        <f>IF(OR('2019 QCDR Measure Subm Template'!M37="",'2019 QCDR Measure Subm Template'!M37="PLEASE SPECIFY"),0,1)</f>
        <v>0</v>
      </c>
      <c r="N30">
        <f>IF(ISBLANK('2019 QCDR Measure Subm Template'!N37),0,1)</f>
        <v>0</v>
      </c>
      <c r="O30">
        <f>IF(ISBLANK('2019 QCDR Measure Subm Template'!O37),0,1)</f>
        <v>0</v>
      </c>
      <c r="P30">
        <f>IF(ISBLANK('2019 QCDR Measure Subm Template'!P37),0,1)</f>
        <v>0</v>
      </c>
      <c r="Q30">
        <f>IF(ISBLANK('2019 QCDR Measure Subm Template'!Q37),0,1)</f>
        <v>0</v>
      </c>
      <c r="R30">
        <f>IF(OR('2019 QCDR Measure Subm Template'!R37="",'2019 QCDR Measure Subm Template'!R37="PLEASE SPECIFY"),0,1)</f>
        <v>0</v>
      </c>
      <c r="S30">
        <f>IF(ISBLANK('2019 QCDR Measure Subm Template'!S37),0,1)</f>
        <v>0</v>
      </c>
      <c r="T30">
        <f>IF(OR('2019 QCDR Measure Subm Template'!T37="",'2019 QCDR Measure Subm Template'!T37="PLEASE SPECIFY"),0,1)</f>
        <v>0</v>
      </c>
      <c r="U30">
        <f>IF(ISBLANK('2019 QCDR Measure Subm Template'!U37),0,1)</f>
        <v>0</v>
      </c>
      <c r="V30">
        <f>IF(ISBLANK('2019 QCDR Measure Subm Template'!V37),0,1)</f>
        <v>0</v>
      </c>
      <c r="W30">
        <f>IF(ISBLANK('2019 QCDR Measure Subm Template'!W37),0,1)</f>
        <v>0</v>
      </c>
      <c r="X30">
        <f>IF(ISBLANK('2019 QCDR Measure Subm Template'!X37),0,1)</f>
        <v>0</v>
      </c>
      <c r="Y30">
        <f>IF(OR('2019 QCDR Measure Subm Template'!Y37="",'2019 QCDR Measure Subm Template'!Y37="PLEASE SPECIFY"),0,1)</f>
        <v>0</v>
      </c>
      <c r="Z30">
        <f>IF(OR('2019 QCDR Measure Subm Template'!Z37="",'2019 QCDR Measure Subm Template'!Z37="PLEASE SPECIFY"),0,1)</f>
        <v>0</v>
      </c>
      <c r="AA30">
        <f>IF(ISBLANK('2019 QCDR Measure Subm Template'!AA37),0,1)</f>
        <v>0</v>
      </c>
      <c r="AB30">
        <f>IF(ISBLANK('2019 QCDR Measure Subm Template'!AB37),0,1)</f>
        <v>0</v>
      </c>
      <c r="AC30">
        <f>IF(ISBLANK('2019 QCDR Measure Subm Template'!AC37),0,1)</f>
        <v>0</v>
      </c>
      <c r="AD30">
        <f>IF(ISBLANK('2019 QCDR Measure Subm Template'!AD37),0,1)</f>
        <v>0</v>
      </c>
      <c r="AE30">
        <f>IF(ISBLANK('2019 QCDR Measure Subm Template'!AE37),0,1)</f>
        <v>0</v>
      </c>
      <c r="AF30">
        <f>IF(ISBLANK('2019 QCDR Measure Subm Template'!AF37),0,1)</f>
        <v>0</v>
      </c>
      <c r="AG30">
        <f>IF(ISBLANK('2019 QCDR Measure Subm Template'!AG37),0,1)</f>
        <v>0</v>
      </c>
      <c r="AH30">
        <f>IF(ISBLANK('2019 QCDR Measure Subm Template'!AH37),0,1)</f>
        <v>0</v>
      </c>
      <c r="AI30">
        <f>IF(ISBLANK('2019 QCDR Measure Subm Template'!AI37),0,1)</f>
        <v>0</v>
      </c>
      <c r="AJ30">
        <f>IF(ISBLANK('2019 QCDR Measure Subm Template'!AJ37),0,1)</f>
        <v>0</v>
      </c>
      <c r="AK30">
        <f>IF(ISBLANK('2019 QCDR Measure Subm Template'!AK37),0,1)</f>
        <v>0</v>
      </c>
      <c r="AL30">
        <f>IF(OR('2019 QCDR Measure Subm Template'!AL37="",'2019 QCDR Measure Subm Template'!AL37="PLEASE SPECIFY"),0,1)</f>
        <v>0</v>
      </c>
      <c r="AM30">
        <f>IF(ISBLANK('2019 QCDR Measure Subm Template'!AM37),0,1)</f>
        <v>0</v>
      </c>
      <c r="AN30">
        <f>IF(ISBLANK('2019 QCDR Measure Subm Template'!AN37),0,1)</f>
        <v>0</v>
      </c>
      <c r="AO30">
        <f>IF(ISBLANK('2019 QCDR Measure Subm Template'!AO37),0,1)</f>
        <v>0</v>
      </c>
      <c r="AP30">
        <f>IF(ISBLANK('2019 QCDR Measure Subm Template'!AP37),0,1)</f>
        <v>0</v>
      </c>
      <c r="AQ30">
        <f>IF(ISBLANK('2019 QCDR Measure Subm Template'!AQ37),0,1)</f>
        <v>0</v>
      </c>
      <c r="AR30">
        <f>IF(ISBLANK('2019 QCDR Measure Subm Template'!AR37),0,1)</f>
        <v>0</v>
      </c>
    </row>
    <row r="31" spans="1:44" x14ac:dyDescent="0.25">
      <c r="A31" t="str">
        <f t="shared" si="0"/>
        <v>Complete</v>
      </c>
      <c r="B31">
        <f>IF(SUM('Shadow Table'!C31:AQ31)=0,0,IF(SUM('Shadow Table'!C31,'Shadow Table'!D31,'Shadow Table'!E31,'Shadow Table'!F31:N31,'Shadow Table'!P31:Q31,'Shadow Table'!U31:AD31,'Shadow Table'!AF31:AG31,'Shadow Table'!AI31,'Shadow Table'!AL31)&lt;&gt;27,1,""))</f>
        <v>0</v>
      </c>
      <c r="C31">
        <f>IF(ISBLANK('2019 QCDR Measure Subm Template'!C38),0,1)</f>
        <v>0</v>
      </c>
      <c r="D31">
        <f>IF(ISBLANK('2019 QCDR Measure Subm Template'!D38),0,1)</f>
        <v>0</v>
      </c>
      <c r="E31">
        <f>IF(ISBLANK('2019 QCDR Measure Subm Template'!E38),0,1)</f>
        <v>0</v>
      </c>
      <c r="F31">
        <f>IF(ISBLANK('2019 QCDR Measure Subm Template'!F38),0,1)</f>
        <v>0</v>
      </c>
      <c r="G31">
        <f>IF(ISBLANK('2019 QCDR Measure Subm Template'!G38),0,1)</f>
        <v>0</v>
      </c>
      <c r="H31">
        <f>IF(ISBLANK('2019 QCDR Measure Subm Template'!H38),0,1)</f>
        <v>0</v>
      </c>
      <c r="I31">
        <f>IF(ISBLANK('2019 QCDR Measure Subm Template'!I38),0,1)</f>
        <v>0</v>
      </c>
      <c r="J31">
        <f>IF(ISBLANK('2019 QCDR Measure Subm Template'!J38),0,1)</f>
        <v>0</v>
      </c>
      <c r="K31">
        <f>IF(ISBLANK('2019 QCDR Measure Subm Template'!K38),0,1)</f>
        <v>0</v>
      </c>
      <c r="L31">
        <f>IF(ISBLANK('2019 QCDR Measure Subm Template'!L38),0,1)</f>
        <v>0</v>
      </c>
      <c r="M31">
        <f>IF(OR('2019 QCDR Measure Subm Template'!M38="",'2019 QCDR Measure Subm Template'!M38="PLEASE SPECIFY"),0,1)</f>
        <v>0</v>
      </c>
      <c r="N31">
        <f>IF(ISBLANK('2019 QCDR Measure Subm Template'!N38),0,1)</f>
        <v>0</v>
      </c>
      <c r="O31">
        <f>IF(ISBLANK('2019 QCDR Measure Subm Template'!O38),0,1)</f>
        <v>0</v>
      </c>
      <c r="P31">
        <f>IF(ISBLANK('2019 QCDR Measure Subm Template'!P38),0,1)</f>
        <v>0</v>
      </c>
      <c r="Q31">
        <f>IF(ISBLANK('2019 QCDR Measure Subm Template'!Q38),0,1)</f>
        <v>0</v>
      </c>
      <c r="R31">
        <f>IF(OR('2019 QCDR Measure Subm Template'!R38="",'2019 QCDR Measure Subm Template'!R38="PLEASE SPECIFY"),0,1)</f>
        <v>0</v>
      </c>
      <c r="S31">
        <f>IF(ISBLANK('2019 QCDR Measure Subm Template'!S38),0,1)</f>
        <v>0</v>
      </c>
      <c r="T31">
        <f>IF(OR('2019 QCDR Measure Subm Template'!T38="",'2019 QCDR Measure Subm Template'!T38="PLEASE SPECIFY"),0,1)</f>
        <v>0</v>
      </c>
      <c r="U31">
        <f>IF(ISBLANK('2019 QCDR Measure Subm Template'!U38),0,1)</f>
        <v>0</v>
      </c>
      <c r="V31">
        <f>IF(ISBLANK('2019 QCDR Measure Subm Template'!V38),0,1)</f>
        <v>0</v>
      </c>
      <c r="W31">
        <f>IF(ISBLANK('2019 QCDR Measure Subm Template'!W38),0,1)</f>
        <v>0</v>
      </c>
      <c r="X31">
        <f>IF(ISBLANK('2019 QCDR Measure Subm Template'!X38),0,1)</f>
        <v>0</v>
      </c>
      <c r="Y31">
        <f>IF(OR('2019 QCDR Measure Subm Template'!Y38="",'2019 QCDR Measure Subm Template'!Y38="PLEASE SPECIFY"),0,1)</f>
        <v>0</v>
      </c>
      <c r="Z31">
        <f>IF(OR('2019 QCDR Measure Subm Template'!Z38="",'2019 QCDR Measure Subm Template'!Z38="PLEASE SPECIFY"),0,1)</f>
        <v>0</v>
      </c>
      <c r="AA31">
        <f>IF(ISBLANK('2019 QCDR Measure Subm Template'!AA38),0,1)</f>
        <v>0</v>
      </c>
      <c r="AB31">
        <f>IF(ISBLANK('2019 QCDR Measure Subm Template'!AB38),0,1)</f>
        <v>0</v>
      </c>
      <c r="AC31">
        <f>IF(ISBLANK('2019 QCDR Measure Subm Template'!AC38),0,1)</f>
        <v>0</v>
      </c>
      <c r="AD31">
        <f>IF(ISBLANK('2019 QCDR Measure Subm Template'!AD38),0,1)</f>
        <v>0</v>
      </c>
      <c r="AE31">
        <f>IF(ISBLANK('2019 QCDR Measure Subm Template'!AE38),0,1)</f>
        <v>0</v>
      </c>
      <c r="AF31">
        <f>IF(ISBLANK('2019 QCDR Measure Subm Template'!AF38),0,1)</f>
        <v>0</v>
      </c>
      <c r="AG31">
        <f>IF(ISBLANK('2019 QCDR Measure Subm Template'!AG38),0,1)</f>
        <v>0</v>
      </c>
      <c r="AH31">
        <f>IF(ISBLANK('2019 QCDR Measure Subm Template'!AH38),0,1)</f>
        <v>0</v>
      </c>
      <c r="AI31">
        <f>IF(ISBLANK('2019 QCDR Measure Subm Template'!AI38),0,1)</f>
        <v>0</v>
      </c>
      <c r="AJ31">
        <f>IF(ISBLANK('2019 QCDR Measure Subm Template'!AJ38),0,1)</f>
        <v>0</v>
      </c>
      <c r="AK31">
        <f>IF(ISBLANK('2019 QCDR Measure Subm Template'!AK38),0,1)</f>
        <v>0</v>
      </c>
      <c r="AL31">
        <f>IF(OR('2019 QCDR Measure Subm Template'!AL38="",'2019 QCDR Measure Subm Template'!AL38="PLEASE SPECIFY"),0,1)</f>
        <v>0</v>
      </c>
      <c r="AM31">
        <f>IF(ISBLANK('2019 QCDR Measure Subm Template'!AM38),0,1)</f>
        <v>0</v>
      </c>
      <c r="AN31">
        <f>IF(ISBLANK('2019 QCDR Measure Subm Template'!AN38),0,1)</f>
        <v>0</v>
      </c>
      <c r="AO31">
        <f>IF(ISBLANK('2019 QCDR Measure Subm Template'!AO38),0,1)</f>
        <v>0</v>
      </c>
      <c r="AP31">
        <f>IF(ISBLANK('2019 QCDR Measure Subm Template'!AP38),0,1)</f>
        <v>0</v>
      </c>
      <c r="AQ31">
        <f>IF(ISBLANK('2019 QCDR Measure Subm Template'!AQ38),0,1)</f>
        <v>0</v>
      </c>
      <c r="AR31">
        <f>IF(ISBLANK('2019 QCDR Measure Subm Template'!AR38),0,1)</f>
        <v>0</v>
      </c>
    </row>
    <row r="34" spans="2:48" ht="195" x14ac:dyDescent="0.25">
      <c r="B34" t="s">
        <v>129</v>
      </c>
      <c r="C34" s="13" t="s">
        <v>101</v>
      </c>
      <c r="D34" s="13" t="s">
        <v>27</v>
      </c>
      <c r="E34" s="13" t="s">
        <v>9</v>
      </c>
      <c r="F34" s="13" t="s">
        <v>10</v>
      </c>
      <c r="G34" s="13" t="s">
        <v>11</v>
      </c>
      <c r="H34" s="13" t="s">
        <v>13</v>
      </c>
      <c r="I34" s="13" t="s">
        <v>12</v>
      </c>
      <c r="J34" s="14" t="s">
        <v>15</v>
      </c>
      <c r="K34" s="13" t="s">
        <v>14</v>
      </c>
      <c r="L34" s="13" t="s">
        <v>174</v>
      </c>
      <c r="M34" s="13" t="s">
        <v>130</v>
      </c>
      <c r="N34" s="13" t="s">
        <v>31</v>
      </c>
      <c r="O34" s="4" t="s">
        <v>2</v>
      </c>
      <c r="P34" s="13" t="s">
        <v>7</v>
      </c>
      <c r="Q34" s="4" t="s">
        <v>25</v>
      </c>
      <c r="R34" s="4" t="s">
        <v>165</v>
      </c>
      <c r="S34" s="4" t="s">
        <v>26</v>
      </c>
      <c r="T34" s="5" t="s">
        <v>166</v>
      </c>
      <c r="U34" s="13" t="s">
        <v>149</v>
      </c>
      <c r="V34" s="4" t="s">
        <v>150</v>
      </c>
      <c r="W34" s="5" t="s">
        <v>30</v>
      </c>
      <c r="X34" s="13" t="s">
        <v>32</v>
      </c>
      <c r="Y34" s="13" t="s">
        <v>28</v>
      </c>
      <c r="Z34" s="13" t="s">
        <v>154</v>
      </c>
      <c r="AA34" s="13" t="s">
        <v>8</v>
      </c>
      <c r="AB34" s="13" t="s">
        <v>29</v>
      </c>
      <c r="AC34" s="13" t="s">
        <v>142</v>
      </c>
      <c r="AD34" s="13" t="s">
        <v>17</v>
      </c>
      <c r="AE34" s="13" t="s">
        <v>18</v>
      </c>
      <c r="AF34" s="13" t="s">
        <v>19</v>
      </c>
      <c r="AG34" s="13" t="s">
        <v>20</v>
      </c>
      <c r="AH34" s="4" t="s">
        <v>6</v>
      </c>
      <c r="AI34" s="5" t="s">
        <v>175</v>
      </c>
      <c r="AJ34" s="13" t="s">
        <v>178</v>
      </c>
      <c r="AK34" s="13" t="s">
        <v>21</v>
      </c>
      <c r="AL34" s="13" t="s">
        <v>61</v>
      </c>
      <c r="AM34" s="4" t="s">
        <v>3</v>
      </c>
      <c r="AN34" s="13" t="s">
        <v>180</v>
      </c>
      <c r="AO34" s="13" t="s">
        <v>179</v>
      </c>
      <c r="AP34" s="13" t="s">
        <v>181</v>
      </c>
      <c r="AQ34" s="4" t="s">
        <v>4</v>
      </c>
      <c r="AR34" s="5" t="s">
        <v>23</v>
      </c>
      <c r="AS34" s="32" t="s">
        <v>36</v>
      </c>
      <c r="AT34" s="32" t="s">
        <v>37</v>
      </c>
      <c r="AU34" s="32" t="s">
        <v>102</v>
      </c>
      <c r="AV34" s="32" t="s">
        <v>105</v>
      </c>
    </row>
    <row r="35" spans="2:48" x14ac:dyDescent="0.25">
      <c r="B35" s="19" t="str">
        <f>IF(B2=0,"Empty Row",
 IF(SUM(C2:AQ2)&lt;5,"Too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35" t="str">
        <f t="shared" ref="C35:C64" si="1">IF(C2=0,"Missing Status Field (Column C)")</f>
        <v>Missing Status Field (Column C)</v>
      </c>
      <c r="D35" t="str">
        <f t="shared" ref="D35:D64" si="2">IF(D2=0,"Missing CMS Measure ID - Enter N/A if not applicable (Column D)")</f>
        <v>Missing CMS Measure ID - Enter N/A if not applicable (Column D)</v>
      </c>
      <c r="E35" t="str">
        <f t="shared" ref="E35:E64" si="3">IF(E2=0,"Missing Measure Title (Column E)")</f>
        <v>Missing Measure Title (Column E)</v>
      </c>
      <c r="F35" t="str">
        <f t="shared" ref="F35:F64" si="4">IF(F2=0,"Missing Measure Description (Column F)")</f>
        <v>Missing Measure Description (Column F)</v>
      </c>
      <c r="G35" t="str">
        <f t="shared" ref="G35:G64" si="5">IF(G2=0,"Missing Denominator  - Enter N/A if not applicable (Column G)")</f>
        <v>Missing Denominator  - Enter N/A if not applicable (Column G)</v>
      </c>
      <c r="H35" t="str">
        <f t="shared" ref="H35:H64" si="6">IF(H2=0,"Missing Numerator  - Enter N/A if not applicable (Column H)")</f>
        <v>Missing Numerator  - Enter N/A if not applicable (Column H)</v>
      </c>
      <c r="I35" t="str">
        <f t="shared" ref="I35:I64" si="7">IF(I2=0,"Missing Denominator Exclusions - Enter N/A if not applicable (Column I)")</f>
        <v>Missing Denominator Exclusions - Enter N/A if not applicable (Column I)</v>
      </c>
      <c r="J35" t="str">
        <f t="shared" ref="J35:J64" si="8">IF(J2=0,"Missing Denominator Exceptions  - Enter N/A if not applicable (Column J)")</f>
        <v>Missing Denominator Exceptions  - Enter N/A if not applicable (Column J)</v>
      </c>
      <c r="K35" t="str">
        <f t="shared" ref="K35:K64" si="9">IF(K2=0,"Missing Numerator Exclusions  - Enter N/A if not applicable (Column K)")</f>
        <v>Missing Numerator Exclusions  - Enter N/A if not applicable (Column K)</v>
      </c>
      <c r="L35" t="str">
        <f t="shared" ref="L35:L64" si="10">IF(L2=0,"Missing Data Source (Column L)")</f>
        <v>Missing Data Source (Column L)</v>
      </c>
      <c r="M35" t="str">
        <f t="shared" ref="M35:M64" si="11">IF(M2=0,"Missing Additional Information for Data Source (Column M)")</f>
        <v>Missing Additional Information for Data Source (Column M)</v>
      </c>
      <c r="N35" t="str">
        <f t="shared" ref="N35:N64" si="12">IF(N2=0,"Missing Evidence of Performance Gap (Column N)")</f>
        <v>Missing Evidence of Performance Gap (Column N)</v>
      </c>
      <c r="O35">
        <f>IF(ISBLANK('2019 QCDR Measure Subm Template'!O42),0,1)</f>
        <v>0</v>
      </c>
      <c r="P35" t="str">
        <f t="shared" ref="P35:P64" si="13">IF(P2=0,"Missing QCDR Measure Type (Column P)")</f>
        <v>Missing QCDR Measure Type (Column P)</v>
      </c>
      <c r="Q35">
        <f>IF(ISBLANK('2019 QCDR Measure Subm Template'!Q42),0,1)</f>
        <v>0</v>
      </c>
      <c r="R35">
        <f>IF(ISBLANK('2019 QCDR Measure Subm Template'!R42),0,1)</f>
        <v>0</v>
      </c>
      <c r="S35">
        <f>IF(ISBLANK('2019 QCDR Measure Subm Template'!S42),0,1)</f>
        <v>0</v>
      </c>
      <c r="T35">
        <f>IF(ISBLANK('2019 QCDR Measure Subm Template'!T42),0,1)</f>
        <v>0</v>
      </c>
      <c r="U35" t="str">
        <f t="shared" ref="U35:U64" si="14">IF(U2=0,"Missing Information for Whether Measure belongs to another entity/org (Column U)")</f>
        <v>Missing Information for Whether Measure belongs to another entity/org (Column U)</v>
      </c>
      <c r="V35">
        <f>IF(ISBLANK('2019 QCDR Measure Subm Template'!V42),0,1)</f>
        <v>0</v>
      </c>
      <c r="W35">
        <f>IF(ISBLANK('2019 QCDR Measure Subm Template'!W42),0,1)</f>
        <v>0</v>
      </c>
      <c r="X35" t="str">
        <f>IF(OR(X2=0,'2019 QCDR Measure Subm Template'!X9="&lt;Specify&gt;"),"Missing QCDR High Priority Measure Information (Column X)")</f>
        <v>Missing QCDR High Priority Measure Information (Column X)</v>
      </c>
      <c r="Y35" t="str">
        <f>IF(OR(Y2=0,'2019 QCDR Measure Subm Template'!AB9="&lt;Specify&gt;"),"Missing High Priority Type(Column Y)")</f>
        <v>Missing High Priority Type(Column Y)</v>
      </c>
      <c r="Z35" t="str">
        <f>IF(OR(Z2=0,'2019 QCDR Measure Subm Template'!AC9="&lt;Specify&gt;"),"Missing Measure Type (Column Z)")</f>
        <v>Missing Measure Type (Column Z)</v>
      </c>
      <c r="AA35" t="str">
        <f>IF(OR(AA2=0,'2019 QCDR Measure Subm Template'!AD9="&lt;Specify&gt;"),"Missing NQS Domain (Column AA)")</f>
        <v>Missing NQS Domain (Column AA)</v>
      </c>
      <c r="AB35" t="str">
        <f>IF(OR(AB2=0,'2019 QCDR Measure Subm Template'!AE9="&lt;Specify&gt;"),"Missing Meaningful Measure Information (Column AB)")</f>
        <v>Missing Meaningful Measure Information (Column AB)</v>
      </c>
      <c r="AC35" t="str">
        <f>IF(OR(AC2=0,'2019 QCDR Measure Subm Template'!AF9="&lt;Specify&gt;"),"Missing Meaningful Measure Area Rationale (Column AC)")</f>
        <v>Missing Meaningful Measure Area Rationale (Column AC)</v>
      </c>
      <c r="AD35" t="str">
        <f>IF(OR(AD2=0,'2019 QCDR Measure Subm Template'!AG9="&lt;Specify&gt;"),"Missing Inverse Measure Information (Column AD)")</f>
        <v>Missing Inverse Measure Information (Column AD)</v>
      </c>
      <c r="AE35" t="str">
        <f>IF(OR(AE2=0,'2019 QCDR Measure Subm Template'!AH9="&lt;Specify&gt;"),"Missing Proportional Measure Information (Column AE)")</f>
        <v>Missing Proportional Measure Information (Column AE)</v>
      </c>
      <c r="AF35" t="str">
        <f>IF(OR(AF2=0,'2019 QCDR Measure Subm Template'!AK9="&lt;Specify&gt;"),"Missing Continuous Measure Information (Column AF)")</f>
        <v>Missing Continuous Measure Information (Column AF)</v>
      </c>
      <c r="AG35" t="str">
        <f>IF(OR(AG2=0,'2019 QCDR Measure Subm Template'!AL9="&lt;Specify&gt;"),"Missing Ratio Measure Information (Column AG)")</f>
        <v>Missing Ratio Measure Information (Column AG)</v>
      </c>
      <c r="AH35">
        <f>IF(ISBLANK('2019 QCDR Measure Subm Template'!AH42),0,1)</f>
        <v>0</v>
      </c>
      <c r="AI35">
        <f>IF(ISBLANK('2019 QCDR Measure Subm Template'!AI42),0,1)</f>
        <v>0</v>
      </c>
      <c r="AJ35" t="str">
        <f>IF(OR(AJ2=0,'2019 QCDR Measure Subm Template'!AO9="&lt;Specify&gt;"),"Missing Overall Perofmance Rate (Column AJ)")</f>
        <v>Missing Overall Perofmance Rate (Column AJ)</v>
      </c>
      <c r="AK35" t="str">
        <f>IF(OR(AK2=0,'2019 QCDR Measure Subm Template'!AN9="&lt;Specify&gt;"),"Missing Risk Adjusted Information (Column AK)")</f>
        <v>Missing Risk Adjusted Information (Column AK)</v>
      </c>
      <c r="AL35" t="str">
        <f>IF(OR(AL2=0,'2019 QCDR Measure Subm Template'!AO9="&lt;Specify&gt;"),"Missing Score for Risk Adjustment (Column AL)")</f>
        <v>Missing Score for Risk Adjustment (Column AL)</v>
      </c>
      <c r="AM35">
        <f>IF(ISBLANK('2019 QCDR Measure Subm Template'!AV42),0,1)</f>
        <v>0</v>
      </c>
      <c r="AN35" t="str">
        <f>IF(OR(AN2=0,'2019 QCDR Measure Subm Template'!AN9="&lt;Specify&gt;"),"Missing Clinical Guideline Information (Column AN)")</f>
        <v>Missing Clinical Guideline Information (Column AN)</v>
      </c>
      <c r="AO35" t="str">
        <f>IF(OR(AO2=0,'2019 QCDR Measure Subm Template'!AO9="&lt;Specify&gt;"),"Missing Specialty Information (Column AO)")</f>
        <v>Missing Specialty Information (Column AO)</v>
      </c>
      <c r="AP35" t="str">
        <f>IF(OR(AP2=0,'2019 QCDR Measure Subm Template'!AP9="&lt;Specify&gt;"),"Missing Preferred Measure Clinical Category (Column AP)")</f>
        <v>Missing Preferred Measure Clinical Category (Column AP)</v>
      </c>
      <c r="AQ35">
        <f>IF(ISBLANK('2019 QCDR Measure Subm Template'!AZ42),0,1)</f>
        <v>0</v>
      </c>
      <c r="AR35">
        <f>IF(ISBLANK('2019 QCDR Measure Subm Template'!BA42),0,1)</f>
        <v>0</v>
      </c>
    </row>
    <row r="36" spans="2:48" x14ac:dyDescent="0.25">
      <c r="B36" s="35" t="str">
        <f>IF(B3=0,"Empty Row",
 IF(SUM(C3:AQ3)&lt;5,"Too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36" t="str">
        <f t="shared" si="1"/>
        <v>Missing Status Field (Column C)</v>
      </c>
      <c r="D36" t="str">
        <f t="shared" si="2"/>
        <v>Missing CMS Measure ID - Enter N/A if not applicable (Column D)</v>
      </c>
      <c r="E36" t="str">
        <f t="shared" si="3"/>
        <v>Missing Measure Title (Column E)</v>
      </c>
      <c r="F36" t="str">
        <f t="shared" si="4"/>
        <v>Missing Measure Description (Column F)</v>
      </c>
      <c r="G36" t="str">
        <f t="shared" si="5"/>
        <v>Missing Denominator  - Enter N/A if not applicable (Column G)</v>
      </c>
      <c r="H36" t="str">
        <f t="shared" si="6"/>
        <v>Missing Numerator  - Enter N/A if not applicable (Column H)</v>
      </c>
      <c r="I36" t="str">
        <f t="shared" si="7"/>
        <v>Missing Denominator Exclusions - Enter N/A if not applicable (Column I)</v>
      </c>
      <c r="J36" t="str">
        <f t="shared" si="8"/>
        <v>Missing Denominator Exceptions  - Enter N/A if not applicable (Column J)</v>
      </c>
      <c r="K36" t="str">
        <f t="shared" si="9"/>
        <v>Missing Numerator Exclusions  - Enter N/A if not applicable (Column K)</v>
      </c>
      <c r="L36" t="str">
        <f t="shared" si="10"/>
        <v>Missing Data Source (Column L)</v>
      </c>
      <c r="M36" t="str">
        <f t="shared" si="11"/>
        <v>Missing Additional Information for Data Source (Column M)</v>
      </c>
      <c r="N36" t="str">
        <f t="shared" si="12"/>
        <v>Missing Evidence of Performance Gap (Column N)</v>
      </c>
      <c r="O36">
        <f>IF(ISBLANK('2019 QCDR Measure Subm Template'!O43),0,1)</f>
        <v>0</v>
      </c>
      <c r="P36" t="str">
        <f t="shared" si="13"/>
        <v>Missing QCDR Measure Type (Column P)</v>
      </c>
      <c r="Q36">
        <f>IF(ISBLANK('2019 QCDR Measure Subm Template'!Q43),0,1)</f>
        <v>0</v>
      </c>
      <c r="R36">
        <f>IF(ISBLANK('2019 QCDR Measure Subm Template'!R43),0,1)</f>
        <v>0</v>
      </c>
      <c r="S36">
        <f>IF(ISBLANK('2019 QCDR Measure Subm Template'!S43),0,1)</f>
        <v>0</v>
      </c>
      <c r="T36">
        <f>IF(ISBLANK('2019 QCDR Measure Subm Template'!T43),0,1)</f>
        <v>0</v>
      </c>
      <c r="U36" t="str">
        <f t="shared" si="14"/>
        <v>Missing Information for Whether Measure belongs to another entity/org (Column U)</v>
      </c>
      <c r="V36">
        <f>IF(ISBLANK('2019 QCDR Measure Subm Template'!V43),0,1)</f>
        <v>0</v>
      </c>
      <c r="W36">
        <f>IF(ISBLANK('2019 QCDR Measure Subm Template'!W43),0,1)</f>
        <v>0</v>
      </c>
      <c r="X36" t="str">
        <f>IF(OR(X3=0,'2019 QCDR Measure Subm Template'!X10="&lt;Specify&gt;"),"Missing QCDR High Priority Measure Information (Column X)")</f>
        <v>Missing QCDR High Priority Measure Information (Column X)</v>
      </c>
      <c r="Y36" t="str">
        <f>IF(OR(Y3=0,'2019 QCDR Measure Subm Template'!AB10="&lt;Specify&gt;"),"Missing High Priority Type(Column Y)")</f>
        <v>Missing High Priority Type(Column Y)</v>
      </c>
      <c r="Z36" t="str">
        <f>IF(OR(Z3=0,'2019 QCDR Measure Subm Template'!AC10="&lt;Specify&gt;"),"Missing Measure Type (Column Z)")</f>
        <v>Missing Measure Type (Column Z)</v>
      </c>
      <c r="AA36" t="str">
        <f>IF(OR(AA3=0,'2019 QCDR Measure Subm Template'!AD10="&lt;Specify&gt;"),"Missing NQS Domain (Column AA)")</f>
        <v>Missing NQS Domain (Column AA)</v>
      </c>
      <c r="AB36" t="str">
        <f>IF(OR(AB3=0,'2019 QCDR Measure Subm Template'!AE10="&lt;Specify&gt;"),"Missing Meaningful Measure Information (Column AB)")</f>
        <v>Missing Meaningful Measure Information (Column AB)</v>
      </c>
      <c r="AC36" t="str">
        <f>IF(OR(AC3=0,'2019 QCDR Measure Subm Template'!AF10="&lt;Specify&gt;"),"Missing Meaningful Measure Area Rationale (Column AC)")</f>
        <v>Missing Meaningful Measure Area Rationale (Column AC)</v>
      </c>
      <c r="AD36" t="str">
        <f>IF(OR(AD3=0,'2019 QCDR Measure Subm Template'!AG10="&lt;Specify&gt;"),"Missing Inverse Measure Information (Column AD)")</f>
        <v>Missing Inverse Measure Information (Column AD)</v>
      </c>
      <c r="AE36" t="str">
        <f>IF(OR(AE3=0,'2019 QCDR Measure Subm Template'!AH10="&lt;Specify&gt;"),"Missing Proportional Measure Information (Column AE)")</f>
        <v>Missing Proportional Measure Information (Column AE)</v>
      </c>
      <c r="AF36" t="str">
        <f>IF(OR(AF3=0,'2019 QCDR Measure Subm Template'!AK10="&lt;Specify&gt;"),"Missing Continuous Measure Information (Column AF)")</f>
        <v>Missing Continuous Measure Information (Column AF)</v>
      </c>
      <c r="AG36" t="str">
        <f>IF(OR(AG3=0,'2019 QCDR Measure Subm Template'!AL10="&lt;Specify&gt;"),"Missing Ratio Measure Information (Column AG)")</f>
        <v>Missing Ratio Measure Information (Column AG)</v>
      </c>
      <c r="AH36">
        <f>IF(ISBLANK('2019 QCDR Measure Subm Template'!AH43),0,1)</f>
        <v>0</v>
      </c>
      <c r="AI36">
        <f>IF(ISBLANK('2019 QCDR Measure Subm Template'!AI43),0,1)</f>
        <v>0</v>
      </c>
      <c r="AJ36" t="str">
        <f>IF(OR(AJ3=0,'2019 QCDR Measure Subm Template'!AO10="&lt;Specify&gt;"),"Missing Overall Perofmance Rate (Column AJ)")</f>
        <v>Missing Overall Perofmance Rate (Column AJ)</v>
      </c>
      <c r="AK36" t="str">
        <f>IF(OR(AK3=0,'2019 QCDR Measure Subm Template'!AN10="&lt;Specify&gt;"),"Missing Risk Adjusted Information (Column AK)")</f>
        <v>Missing Risk Adjusted Information (Column AK)</v>
      </c>
      <c r="AL36" t="str">
        <f>IF(OR(AL3=0,'2019 QCDR Measure Subm Template'!AO10="&lt;Specify&gt;"),"Missing Score for Risk Adjustment (Column AL)")</f>
        <v>Missing Score for Risk Adjustment (Column AL)</v>
      </c>
      <c r="AM36">
        <f>IF(ISBLANK('2019 QCDR Measure Subm Template'!AV43),0,1)</f>
        <v>0</v>
      </c>
      <c r="AN36" t="str">
        <f>IF(OR(AN3=0,'2019 QCDR Measure Subm Template'!AN10="&lt;Specify&gt;"),"Missing Clinical Guideline Information (Column AN)")</f>
        <v>Missing Clinical Guideline Information (Column AN)</v>
      </c>
      <c r="AO36" t="str">
        <f>IF(OR(AO3=0,'2019 QCDR Measure Subm Template'!AO10="&lt;Specify&gt;"),"Missing Specialty Information (Column AO)")</f>
        <v>Missing Specialty Information (Column AO)</v>
      </c>
      <c r="AP36" t="str">
        <f>IF(OR(AP3=0,'2019 QCDR Measure Subm Template'!AP10="&lt;Specify&gt;"),"Missing Preferred Measure Clinical Category (Column AP)")</f>
        <v>Missing Preferred Measure Clinical Category (Column AP)</v>
      </c>
      <c r="AQ36">
        <f>IF(ISBLANK('2019 QCDR Measure Subm Template'!AZ43),0,1)</f>
        <v>0</v>
      </c>
      <c r="AR36">
        <f>IF(ISBLANK('2019 QCDR Measure Subm Template'!BA43),0,1)</f>
        <v>0</v>
      </c>
    </row>
    <row r="37" spans="2:48" x14ac:dyDescent="0.25">
      <c r="B37" s="35" t="str">
        <f>IF(B4=0,"Empty Row",
 IF(SUM(C4:AQ4)&lt;5,"Too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37" t="str">
        <f t="shared" si="1"/>
        <v>Missing Status Field (Column C)</v>
      </c>
      <c r="D37" t="str">
        <f t="shared" si="2"/>
        <v>Missing CMS Measure ID - Enter N/A if not applicable (Column D)</v>
      </c>
      <c r="E37" t="str">
        <f t="shared" si="3"/>
        <v>Missing Measure Title (Column E)</v>
      </c>
      <c r="F37" t="str">
        <f t="shared" si="4"/>
        <v>Missing Measure Description (Column F)</v>
      </c>
      <c r="G37" t="str">
        <f t="shared" si="5"/>
        <v>Missing Denominator  - Enter N/A if not applicable (Column G)</v>
      </c>
      <c r="H37" t="str">
        <f t="shared" si="6"/>
        <v>Missing Numerator  - Enter N/A if not applicable (Column H)</v>
      </c>
      <c r="I37" t="str">
        <f t="shared" si="7"/>
        <v>Missing Denominator Exclusions - Enter N/A if not applicable (Column I)</v>
      </c>
      <c r="J37" t="str">
        <f t="shared" si="8"/>
        <v>Missing Denominator Exceptions  - Enter N/A if not applicable (Column J)</v>
      </c>
      <c r="K37" t="str">
        <f t="shared" si="9"/>
        <v>Missing Numerator Exclusions  - Enter N/A if not applicable (Column K)</v>
      </c>
      <c r="L37" t="str">
        <f t="shared" si="10"/>
        <v>Missing Data Source (Column L)</v>
      </c>
      <c r="M37" t="str">
        <f t="shared" si="11"/>
        <v>Missing Additional Information for Data Source (Column M)</v>
      </c>
      <c r="N37" t="str">
        <f t="shared" si="12"/>
        <v>Missing Evidence of Performance Gap (Column N)</v>
      </c>
      <c r="O37">
        <f>IF(ISBLANK('2019 QCDR Measure Subm Template'!O44),0,1)</f>
        <v>0</v>
      </c>
      <c r="P37" t="str">
        <f t="shared" si="13"/>
        <v>Missing QCDR Measure Type (Column P)</v>
      </c>
      <c r="Q37">
        <f>IF(ISBLANK('2019 QCDR Measure Subm Template'!Q44),0,1)</f>
        <v>0</v>
      </c>
      <c r="R37">
        <f>IF(ISBLANK('2019 QCDR Measure Subm Template'!R44),0,1)</f>
        <v>0</v>
      </c>
      <c r="S37">
        <f>IF(ISBLANK('2019 QCDR Measure Subm Template'!S44),0,1)</f>
        <v>0</v>
      </c>
      <c r="T37">
        <f>IF(ISBLANK('2019 QCDR Measure Subm Template'!T44),0,1)</f>
        <v>0</v>
      </c>
      <c r="U37" t="str">
        <f t="shared" si="14"/>
        <v>Missing Information for Whether Measure belongs to another entity/org (Column U)</v>
      </c>
      <c r="V37">
        <f>IF(ISBLANK('2019 QCDR Measure Subm Template'!V44),0,1)</f>
        <v>0</v>
      </c>
      <c r="W37">
        <f>IF(ISBLANK('2019 QCDR Measure Subm Template'!W44),0,1)</f>
        <v>0</v>
      </c>
      <c r="X37" t="str">
        <f>IF(OR(X4=0,'2019 QCDR Measure Subm Template'!X11="&lt;Specify&gt;"),"Missing QCDR High Priority Measure Information (Column X)")</f>
        <v>Missing QCDR High Priority Measure Information (Column X)</v>
      </c>
      <c r="Y37" t="str">
        <f>IF(OR(Y4=0,'2019 QCDR Measure Subm Template'!AB11="&lt;Specify&gt;"),"Missing High Priority Type(Column Y)")</f>
        <v>Missing High Priority Type(Column Y)</v>
      </c>
      <c r="Z37" t="str">
        <f>IF(OR(Z4=0,'2019 QCDR Measure Subm Template'!AC11="&lt;Specify&gt;"),"Missing Measure Type (Column Z)")</f>
        <v>Missing Measure Type (Column Z)</v>
      </c>
      <c r="AA37" t="str">
        <f>IF(OR(AA4=0,'2019 QCDR Measure Subm Template'!AD11="&lt;Specify&gt;"),"Missing NQS Domain (Column AA)")</f>
        <v>Missing NQS Domain (Column AA)</v>
      </c>
      <c r="AB37" t="str">
        <f>IF(OR(AB4=0,'2019 QCDR Measure Subm Template'!AE11="&lt;Specify&gt;"),"Missing Meaningful Measure Information (Column AB)")</f>
        <v>Missing Meaningful Measure Information (Column AB)</v>
      </c>
      <c r="AC37" t="str">
        <f>IF(OR(AC4=0,'2019 QCDR Measure Subm Template'!AF11="&lt;Specify&gt;"),"Missing Meaningful Measure Area Rationale (Column AC)")</f>
        <v>Missing Meaningful Measure Area Rationale (Column AC)</v>
      </c>
      <c r="AD37" t="str">
        <f>IF(OR(AD4=0,'2019 QCDR Measure Subm Template'!AG11="&lt;Specify&gt;"),"Missing Inverse Measure Information (Column AD)")</f>
        <v>Missing Inverse Measure Information (Column AD)</v>
      </c>
      <c r="AE37" t="str">
        <f>IF(OR(AE4=0,'2019 QCDR Measure Subm Template'!AH11="&lt;Specify&gt;"),"Missing Proportional Measure Information (Column AE)")</f>
        <v>Missing Proportional Measure Information (Column AE)</v>
      </c>
      <c r="AF37" t="str">
        <f>IF(OR(AF4=0,'2019 QCDR Measure Subm Template'!AK11="&lt;Specify&gt;"),"Missing Continuous Measure Information (Column AF)")</f>
        <v>Missing Continuous Measure Information (Column AF)</v>
      </c>
      <c r="AG37" t="str">
        <f>IF(OR(AG4=0,'2019 QCDR Measure Subm Template'!AL11="&lt;Specify&gt;"),"Missing Ratio Measure Information (Column AG)")</f>
        <v>Missing Ratio Measure Information (Column AG)</v>
      </c>
      <c r="AH37">
        <f>IF(ISBLANK('2019 QCDR Measure Subm Template'!AH44),0,1)</f>
        <v>0</v>
      </c>
      <c r="AI37">
        <f>IF(ISBLANK('2019 QCDR Measure Subm Template'!AI44),0,1)</f>
        <v>0</v>
      </c>
      <c r="AJ37" t="str">
        <f>IF(OR(AJ4=0,'2019 QCDR Measure Subm Template'!AO11="&lt;Specify&gt;"),"Missing Overall Perofmance Rate (Column AJ)")</f>
        <v>Missing Overall Perofmance Rate (Column AJ)</v>
      </c>
      <c r="AK37" t="str">
        <f>IF(OR(AK4=0,'2019 QCDR Measure Subm Template'!AN11="&lt;Specify&gt;"),"Missing Risk Adjusted Information (Column AK)")</f>
        <v>Missing Risk Adjusted Information (Column AK)</v>
      </c>
      <c r="AL37" t="str">
        <f>IF(OR(AL4=0,'2019 QCDR Measure Subm Template'!AO11="&lt;Specify&gt;"),"Missing Score for Risk Adjustment (Column AL)")</f>
        <v>Missing Score for Risk Adjustment (Column AL)</v>
      </c>
      <c r="AM37">
        <f>IF(ISBLANK('2019 QCDR Measure Subm Template'!AV44),0,1)</f>
        <v>0</v>
      </c>
      <c r="AN37" t="str">
        <f>IF(OR(AN4=0,'2019 QCDR Measure Subm Template'!AN11="&lt;Specify&gt;"),"Missing Clinical Guideline Information (Column AN)")</f>
        <v>Missing Clinical Guideline Information (Column AN)</v>
      </c>
      <c r="AO37" t="str">
        <f>IF(OR(AO4=0,'2019 QCDR Measure Subm Template'!AO11="&lt;Specify&gt;"),"Missing Specialty Information (Column AO)")</f>
        <v>Missing Specialty Information (Column AO)</v>
      </c>
      <c r="AP37" t="str">
        <f>IF(OR(AP4=0,'2019 QCDR Measure Subm Template'!AP11="&lt;Specify&gt;"),"Missing Preferred Measure Clinical Category (Column AP)")</f>
        <v>Missing Preferred Measure Clinical Category (Column AP)</v>
      </c>
      <c r="AQ37">
        <f>IF(ISBLANK('2019 QCDR Measure Subm Template'!AZ44),0,1)</f>
        <v>0</v>
      </c>
      <c r="AR37">
        <f>IF(ISBLANK('2019 QCDR Measure Subm Template'!BA44),0,1)</f>
        <v>0</v>
      </c>
    </row>
    <row r="38" spans="2:48" x14ac:dyDescent="0.25">
      <c r="B38" s="35" t="str">
        <f>IF(B5=0,"Empty Row",
 IF(SUM(C5:AQ5)&lt;5,"Too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38" t="str">
        <f t="shared" si="1"/>
        <v>Missing Status Field (Column C)</v>
      </c>
      <c r="D38" t="str">
        <f t="shared" si="2"/>
        <v>Missing CMS Measure ID - Enter N/A if not applicable (Column D)</v>
      </c>
      <c r="E38" t="str">
        <f t="shared" si="3"/>
        <v>Missing Measure Title (Column E)</v>
      </c>
      <c r="F38" t="str">
        <f t="shared" si="4"/>
        <v>Missing Measure Description (Column F)</v>
      </c>
      <c r="G38" t="str">
        <f t="shared" si="5"/>
        <v>Missing Denominator  - Enter N/A if not applicable (Column G)</v>
      </c>
      <c r="H38" t="str">
        <f t="shared" si="6"/>
        <v>Missing Numerator  - Enter N/A if not applicable (Column H)</v>
      </c>
      <c r="I38" t="str">
        <f t="shared" si="7"/>
        <v>Missing Denominator Exclusions - Enter N/A if not applicable (Column I)</v>
      </c>
      <c r="J38" t="str">
        <f t="shared" si="8"/>
        <v>Missing Denominator Exceptions  - Enter N/A if not applicable (Column J)</v>
      </c>
      <c r="K38" t="str">
        <f t="shared" si="9"/>
        <v>Missing Numerator Exclusions  - Enter N/A if not applicable (Column K)</v>
      </c>
      <c r="L38" t="str">
        <f t="shared" si="10"/>
        <v>Missing Data Source (Column L)</v>
      </c>
      <c r="M38" t="str">
        <f t="shared" si="11"/>
        <v>Missing Additional Information for Data Source (Column M)</v>
      </c>
      <c r="N38" t="str">
        <f t="shared" si="12"/>
        <v>Missing Evidence of Performance Gap (Column N)</v>
      </c>
      <c r="O38">
        <f>IF(ISBLANK('2019 QCDR Measure Subm Template'!O45),0,1)</f>
        <v>0</v>
      </c>
      <c r="P38" t="str">
        <f t="shared" si="13"/>
        <v>Missing QCDR Measure Type (Column P)</v>
      </c>
      <c r="Q38">
        <f>IF(ISBLANK('2019 QCDR Measure Subm Template'!Q45),0,1)</f>
        <v>0</v>
      </c>
      <c r="R38">
        <f>IF(ISBLANK('2019 QCDR Measure Subm Template'!R45),0,1)</f>
        <v>0</v>
      </c>
      <c r="S38">
        <f>IF(ISBLANK('2019 QCDR Measure Subm Template'!S45),0,1)</f>
        <v>0</v>
      </c>
      <c r="T38">
        <f>IF(ISBLANK('2019 QCDR Measure Subm Template'!T45),0,1)</f>
        <v>0</v>
      </c>
      <c r="U38" t="str">
        <f t="shared" si="14"/>
        <v>Missing Information for Whether Measure belongs to another entity/org (Column U)</v>
      </c>
      <c r="V38">
        <f>IF(ISBLANK('2019 QCDR Measure Subm Template'!V45),0,1)</f>
        <v>0</v>
      </c>
      <c r="W38">
        <f>IF(ISBLANK('2019 QCDR Measure Subm Template'!W45),0,1)</f>
        <v>0</v>
      </c>
      <c r="X38" t="str">
        <f>IF(OR(X5=0,'2019 QCDR Measure Subm Template'!X12="&lt;Specify&gt;"),"Missing QCDR High Priority Measure Information (Column X)")</f>
        <v>Missing QCDR High Priority Measure Information (Column X)</v>
      </c>
      <c r="Y38" t="str">
        <f>IF(OR(Y5=0,'2019 QCDR Measure Subm Template'!AB12="&lt;Specify&gt;"),"Missing High Priority Type(Column Y)")</f>
        <v>Missing High Priority Type(Column Y)</v>
      </c>
      <c r="Z38" t="str">
        <f>IF(OR(Z5=0,'2019 QCDR Measure Subm Template'!AC12="&lt;Specify&gt;"),"Missing Measure Type (Column Z)")</f>
        <v>Missing Measure Type (Column Z)</v>
      </c>
      <c r="AA38" t="str">
        <f>IF(OR(AA5=0,'2019 QCDR Measure Subm Template'!AD12="&lt;Specify&gt;"),"Missing NQS Domain (Column AA)")</f>
        <v>Missing NQS Domain (Column AA)</v>
      </c>
      <c r="AB38" t="str">
        <f>IF(OR(AB5=0,'2019 QCDR Measure Subm Template'!AE12="&lt;Specify&gt;"),"Missing Meaningful Measure Information (Column AB)")</f>
        <v>Missing Meaningful Measure Information (Column AB)</v>
      </c>
      <c r="AC38" t="str">
        <f>IF(OR(AC5=0,'2019 QCDR Measure Subm Template'!AF12="&lt;Specify&gt;"),"Missing Meaningful Measure Area Rationale (Column AC)")</f>
        <v>Missing Meaningful Measure Area Rationale (Column AC)</v>
      </c>
      <c r="AD38" t="str">
        <f>IF(OR(AD5=0,'2019 QCDR Measure Subm Template'!AG12="&lt;Specify&gt;"),"Missing Inverse Measure Information (Column AD)")</f>
        <v>Missing Inverse Measure Information (Column AD)</v>
      </c>
      <c r="AE38" t="str">
        <f>IF(OR(AE5=0,'2019 QCDR Measure Subm Template'!AH12="&lt;Specify&gt;"),"Missing Proportional Measure Information (Column AE)")</f>
        <v>Missing Proportional Measure Information (Column AE)</v>
      </c>
      <c r="AF38" t="str">
        <f>IF(OR(AF5=0,'2019 QCDR Measure Subm Template'!AK12="&lt;Specify&gt;"),"Missing Continuous Measure Information (Column AF)")</f>
        <v>Missing Continuous Measure Information (Column AF)</v>
      </c>
      <c r="AG38" t="str">
        <f>IF(OR(AG5=0,'2019 QCDR Measure Subm Template'!AL12="&lt;Specify&gt;"),"Missing Ratio Measure Information (Column AG)")</f>
        <v>Missing Ratio Measure Information (Column AG)</v>
      </c>
      <c r="AH38">
        <f>IF(ISBLANK('2019 QCDR Measure Subm Template'!AH45),0,1)</f>
        <v>0</v>
      </c>
      <c r="AI38">
        <f>IF(ISBLANK('2019 QCDR Measure Subm Template'!AI45),0,1)</f>
        <v>0</v>
      </c>
      <c r="AJ38" t="str">
        <f>IF(OR(AJ5=0,'2019 QCDR Measure Subm Template'!AO12="&lt;Specify&gt;"),"Missing Overall Perofmance Rate (Column AJ)")</f>
        <v>Missing Overall Perofmance Rate (Column AJ)</v>
      </c>
      <c r="AK38" t="str">
        <f>IF(OR(AK5=0,'2019 QCDR Measure Subm Template'!AN12="&lt;Specify&gt;"),"Missing Risk Adjusted Information (Column AK)")</f>
        <v>Missing Risk Adjusted Information (Column AK)</v>
      </c>
      <c r="AL38" t="str">
        <f>IF(OR(AL5=0,'2019 QCDR Measure Subm Template'!AO12="&lt;Specify&gt;"),"Missing Score for Risk Adjustment (Column AL)")</f>
        <v>Missing Score for Risk Adjustment (Column AL)</v>
      </c>
      <c r="AM38">
        <f>IF(ISBLANK('2019 QCDR Measure Subm Template'!AV45),0,1)</f>
        <v>0</v>
      </c>
      <c r="AN38" t="str">
        <f>IF(OR(AN5=0,'2019 QCDR Measure Subm Template'!AN12="&lt;Specify&gt;"),"Missing Clinical Guideline Information (Column AN)")</f>
        <v>Missing Clinical Guideline Information (Column AN)</v>
      </c>
      <c r="AO38" t="str">
        <f>IF(OR(AO5=0,'2019 QCDR Measure Subm Template'!AO12="&lt;Specify&gt;"),"Missing Specialty Information (Column AO)")</f>
        <v>Missing Specialty Information (Column AO)</v>
      </c>
      <c r="AP38" t="str">
        <f>IF(OR(AP5=0,'2019 QCDR Measure Subm Template'!AP12="&lt;Specify&gt;"),"Missing Preferred Measure Clinical Category (Column AP)")</f>
        <v>Missing Preferred Measure Clinical Category (Column AP)</v>
      </c>
      <c r="AQ38">
        <f>IF(ISBLANK('2019 QCDR Measure Subm Template'!AZ45),0,1)</f>
        <v>0</v>
      </c>
      <c r="AR38">
        <f>IF(ISBLANK('2019 QCDR Measure Subm Template'!BA45),0,1)</f>
        <v>0</v>
      </c>
    </row>
    <row r="39" spans="2:48" x14ac:dyDescent="0.25">
      <c r="B39" s="35" t="str">
        <f>IF(B6=0,"Empty Row",
 IF(SUM(C6:AQ6)&lt;5,"Too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39" t="str">
        <f t="shared" si="1"/>
        <v>Missing Status Field (Column C)</v>
      </c>
      <c r="D39" t="str">
        <f t="shared" si="2"/>
        <v>Missing CMS Measure ID - Enter N/A if not applicable (Column D)</v>
      </c>
      <c r="E39" t="str">
        <f t="shared" si="3"/>
        <v>Missing Measure Title (Column E)</v>
      </c>
      <c r="F39" t="str">
        <f t="shared" si="4"/>
        <v>Missing Measure Description (Column F)</v>
      </c>
      <c r="G39" t="str">
        <f t="shared" si="5"/>
        <v>Missing Denominator  - Enter N/A if not applicable (Column G)</v>
      </c>
      <c r="H39" t="str">
        <f t="shared" si="6"/>
        <v>Missing Numerator  - Enter N/A if not applicable (Column H)</v>
      </c>
      <c r="I39" t="str">
        <f t="shared" si="7"/>
        <v>Missing Denominator Exclusions - Enter N/A if not applicable (Column I)</v>
      </c>
      <c r="J39" t="str">
        <f t="shared" si="8"/>
        <v>Missing Denominator Exceptions  - Enter N/A if not applicable (Column J)</v>
      </c>
      <c r="K39" t="str">
        <f t="shared" si="9"/>
        <v>Missing Numerator Exclusions  - Enter N/A if not applicable (Column K)</v>
      </c>
      <c r="L39" t="str">
        <f t="shared" si="10"/>
        <v>Missing Data Source (Column L)</v>
      </c>
      <c r="M39" t="str">
        <f t="shared" si="11"/>
        <v>Missing Additional Information for Data Source (Column M)</v>
      </c>
      <c r="N39" t="str">
        <f t="shared" si="12"/>
        <v>Missing Evidence of Performance Gap (Column N)</v>
      </c>
      <c r="O39">
        <f>IF(ISBLANK('2019 QCDR Measure Subm Template'!O46),0,1)</f>
        <v>0</v>
      </c>
      <c r="P39" t="str">
        <f t="shared" si="13"/>
        <v>Missing QCDR Measure Type (Column P)</v>
      </c>
      <c r="Q39">
        <f>IF(ISBLANK('2019 QCDR Measure Subm Template'!Q46),0,1)</f>
        <v>0</v>
      </c>
      <c r="R39">
        <f>IF(ISBLANK('2019 QCDR Measure Subm Template'!R46),0,1)</f>
        <v>0</v>
      </c>
      <c r="S39">
        <f>IF(ISBLANK('2019 QCDR Measure Subm Template'!S46),0,1)</f>
        <v>0</v>
      </c>
      <c r="T39">
        <f>IF(ISBLANK('2019 QCDR Measure Subm Template'!T46),0,1)</f>
        <v>0</v>
      </c>
      <c r="U39" t="str">
        <f t="shared" si="14"/>
        <v>Missing Information for Whether Measure belongs to another entity/org (Column U)</v>
      </c>
      <c r="V39">
        <f>IF(ISBLANK('2019 QCDR Measure Subm Template'!V46),0,1)</f>
        <v>0</v>
      </c>
      <c r="W39">
        <f>IF(ISBLANK('2019 QCDR Measure Subm Template'!W46),0,1)</f>
        <v>0</v>
      </c>
      <c r="X39" t="str">
        <f>IF(OR(X6=0,'2019 QCDR Measure Subm Template'!X13="&lt;Specify&gt;"),"Missing QCDR High Priority Measure Information (Column X)")</f>
        <v>Missing QCDR High Priority Measure Information (Column X)</v>
      </c>
      <c r="Y39" t="str">
        <f>IF(OR(Y6=0,'2019 QCDR Measure Subm Template'!AB13="&lt;Specify&gt;"),"Missing High Priority Type(Column Y)")</f>
        <v>Missing High Priority Type(Column Y)</v>
      </c>
      <c r="Z39" t="str">
        <f>IF(OR(Z6=0,'2019 QCDR Measure Subm Template'!AC13="&lt;Specify&gt;"),"Missing Measure Type (Column Z)")</f>
        <v>Missing Measure Type (Column Z)</v>
      </c>
      <c r="AA39" t="str">
        <f>IF(OR(AA6=0,'2019 QCDR Measure Subm Template'!AD13="&lt;Specify&gt;"),"Missing NQS Domain (Column AA)")</f>
        <v>Missing NQS Domain (Column AA)</v>
      </c>
      <c r="AB39" t="str">
        <f>IF(OR(AB6=0,'2019 QCDR Measure Subm Template'!AE13="&lt;Specify&gt;"),"Missing Meaningful Measure Information (Column AB)")</f>
        <v>Missing Meaningful Measure Information (Column AB)</v>
      </c>
      <c r="AC39" t="str">
        <f>IF(OR(AC6=0,'2019 QCDR Measure Subm Template'!AF13="&lt;Specify&gt;"),"Missing Meaningful Measure Area Rationale (Column AC)")</f>
        <v>Missing Meaningful Measure Area Rationale (Column AC)</v>
      </c>
      <c r="AD39" t="str">
        <f>IF(OR(AD6=0,'2019 QCDR Measure Subm Template'!AG13="&lt;Specify&gt;"),"Missing Inverse Measure Information (Column AD)")</f>
        <v>Missing Inverse Measure Information (Column AD)</v>
      </c>
      <c r="AE39" t="str">
        <f>IF(OR(AE6=0,'2019 QCDR Measure Subm Template'!AH13="&lt;Specify&gt;"),"Missing Proportional Measure Information (Column AE)")</f>
        <v>Missing Proportional Measure Information (Column AE)</v>
      </c>
      <c r="AF39" t="str">
        <f>IF(OR(AF6=0,'2019 QCDR Measure Subm Template'!AK13="&lt;Specify&gt;"),"Missing Continuous Measure Information (Column AF)")</f>
        <v>Missing Continuous Measure Information (Column AF)</v>
      </c>
      <c r="AG39" t="str">
        <f>IF(OR(AG6=0,'2019 QCDR Measure Subm Template'!AL13="&lt;Specify&gt;"),"Missing Ratio Measure Information (Column AG)")</f>
        <v>Missing Ratio Measure Information (Column AG)</v>
      </c>
      <c r="AH39">
        <f>IF(ISBLANK('2019 QCDR Measure Subm Template'!AH46),0,1)</f>
        <v>0</v>
      </c>
      <c r="AI39">
        <f>IF(ISBLANK('2019 QCDR Measure Subm Template'!AI46),0,1)</f>
        <v>0</v>
      </c>
      <c r="AJ39" t="str">
        <f>IF(OR(AJ6=0,'2019 QCDR Measure Subm Template'!AO13="&lt;Specify&gt;"),"Missing Overall Perofmance Rate (Column AJ)")</f>
        <v>Missing Overall Perofmance Rate (Column AJ)</v>
      </c>
      <c r="AK39" t="str">
        <f>IF(OR(AK6=0,'2019 QCDR Measure Subm Template'!AN13="&lt;Specify&gt;"),"Missing Risk Adjusted Information (Column AK)")</f>
        <v>Missing Risk Adjusted Information (Column AK)</v>
      </c>
      <c r="AL39" t="str">
        <f>IF(OR(AL6=0,'2019 QCDR Measure Subm Template'!AO13="&lt;Specify&gt;"),"Missing Score for Risk Adjustment (Column AL)")</f>
        <v>Missing Score for Risk Adjustment (Column AL)</v>
      </c>
      <c r="AM39">
        <f>IF(ISBLANK('2019 QCDR Measure Subm Template'!AV46),0,1)</f>
        <v>0</v>
      </c>
      <c r="AN39" t="str">
        <f>IF(OR(AN6=0,'2019 QCDR Measure Subm Template'!AN13="&lt;Specify&gt;"),"Missing Clinical Guideline Information (Column AN)")</f>
        <v>Missing Clinical Guideline Information (Column AN)</v>
      </c>
      <c r="AO39" t="str">
        <f>IF(OR(AO6=0,'2019 QCDR Measure Subm Template'!AO13="&lt;Specify&gt;"),"Missing Specialty Information (Column AO)")</f>
        <v>Missing Specialty Information (Column AO)</v>
      </c>
      <c r="AP39" t="str">
        <f>IF(OR(AP6=0,'2019 QCDR Measure Subm Template'!AP13="&lt;Specify&gt;"),"Missing Preferred Measure Clinical Category (Column AP)")</f>
        <v>Missing Preferred Measure Clinical Category (Column AP)</v>
      </c>
      <c r="AQ39">
        <f>IF(ISBLANK('2019 QCDR Measure Subm Template'!AZ46),0,1)</f>
        <v>0</v>
      </c>
      <c r="AR39">
        <f>IF(ISBLANK('2019 QCDR Measure Subm Template'!BA46),0,1)</f>
        <v>0</v>
      </c>
    </row>
    <row r="40" spans="2:48" x14ac:dyDescent="0.25">
      <c r="B40" s="35" t="str">
        <f>IF(B7=0,"Empty Row",
 IF(SUM(C7:AQ7)&lt;5,"Too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0" t="str">
        <f t="shared" si="1"/>
        <v>Missing Status Field (Column C)</v>
      </c>
      <c r="D40" t="str">
        <f t="shared" si="2"/>
        <v>Missing CMS Measure ID - Enter N/A if not applicable (Column D)</v>
      </c>
      <c r="E40" t="str">
        <f t="shared" si="3"/>
        <v>Missing Measure Title (Column E)</v>
      </c>
      <c r="F40" t="str">
        <f t="shared" si="4"/>
        <v>Missing Measure Description (Column F)</v>
      </c>
      <c r="G40" t="str">
        <f t="shared" si="5"/>
        <v>Missing Denominator  - Enter N/A if not applicable (Column G)</v>
      </c>
      <c r="H40" t="str">
        <f t="shared" si="6"/>
        <v>Missing Numerator  - Enter N/A if not applicable (Column H)</v>
      </c>
      <c r="I40" t="str">
        <f t="shared" si="7"/>
        <v>Missing Denominator Exclusions - Enter N/A if not applicable (Column I)</v>
      </c>
      <c r="J40" t="str">
        <f t="shared" si="8"/>
        <v>Missing Denominator Exceptions  - Enter N/A if not applicable (Column J)</v>
      </c>
      <c r="K40" t="str">
        <f t="shared" si="9"/>
        <v>Missing Numerator Exclusions  - Enter N/A if not applicable (Column K)</v>
      </c>
      <c r="L40" t="str">
        <f t="shared" si="10"/>
        <v>Missing Data Source (Column L)</v>
      </c>
      <c r="M40" t="str">
        <f t="shared" si="11"/>
        <v>Missing Additional Information for Data Source (Column M)</v>
      </c>
      <c r="N40" t="str">
        <f t="shared" si="12"/>
        <v>Missing Evidence of Performance Gap (Column N)</v>
      </c>
      <c r="O40">
        <f>IF(ISBLANK('2019 QCDR Measure Subm Template'!O47),0,1)</f>
        <v>0</v>
      </c>
      <c r="P40" t="str">
        <f t="shared" si="13"/>
        <v>Missing QCDR Measure Type (Column P)</v>
      </c>
      <c r="Q40">
        <f>IF(ISBLANK('2019 QCDR Measure Subm Template'!Q47),0,1)</f>
        <v>0</v>
      </c>
      <c r="R40">
        <f>IF(ISBLANK('2019 QCDR Measure Subm Template'!R47),0,1)</f>
        <v>0</v>
      </c>
      <c r="S40">
        <f>IF(ISBLANK('2019 QCDR Measure Subm Template'!S47),0,1)</f>
        <v>0</v>
      </c>
      <c r="T40">
        <f>IF(ISBLANK('2019 QCDR Measure Subm Template'!T47),0,1)</f>
        <v>0</v>
      </c>
      <c r="U40" t="str">
        <f t="shared" si="14"/>
        <v>Missing Information for Whether Measure belongs to another entity/org (Column U)</v>
      </c>
      <c r="V40">
        <f>IF(ISBLANK('2019 QCDR Measure Subm Template'!V47),0,1)</f>
        <v>0</v>
      </c>
      <c r="W40">
        <f>IF(ISBLANK('2019 QCDR Measure Subm Template'!W47),0,1)</f>
        <v>0</v>
      </c>
      <c r="X40" t="str">
        <f>IF(OR(X7=0,'2019 QCDR Measure Subm Template'!X14="&lt;Specify&gt;"),"Missing QCDR High Priority Measure Information (Column X)")</f>
        <v>Missing QCDR High Priority Measure Information (Column X)</v>
      </c>
      <c r="Y40" t="str">
        <f>IF(OR(Y7=0,'2019 QCDR Measure Subm Template'!AB14="&lt;Specify&gt;"),"Missing High Priority Type(Column Y)")</f>
        <v>Missing High Priority Type(Column Y)</v>
      </c>
      <c r="Z40" t="str">
        <f>IF(OR(Z7=0,'2019 QCDR Measure Subm Template'!AC14="&lt;Specify&gt;"),"Missing Measure Type (Column Z)")</f>
        <v>Missing Measure Type (Column Z)</v>
      </c>
      <c r="AA40" t="str">
        <f>IF(OR(AA7=0,'2019 QCDR Measure Subm Template'!AD14="&lt;Specify&gt;"),"Missing NQS Domain (Column AA)")</f>
        <v>Missing NQS Domain (Column AA)</v>
      </c>
      <c r="AB40" t="str">
        <f>IF(OR(AB7=0,'2019 QCDR Measure Subm Template'!AE14="&lt;Specify&gt;"),"Missing Meaningful Measure Information (Column AB)")</f>
        <v>Missing Meaningful Measure Information (Column AB)</v>
      </c>
      <c r="AC40" t="str">
        <f>IF(OR(AC7=0,'2019 QCDR Measure Subm Template'!AF14="&lt;Specify&gt;"),"Missing Meaningful Measure Area Rationale (Column AC)")</f>
        <v>Missing Meaningful Measure Area Rationale (Column AC)</v>
      </c>
      <c r="AD40" t="str">
        <f>IF(OR(AD7=0,'2019 QCDR Measure Subm Template'!AG14="&lt;Specify&gt;"),"Missing Inverse Measure Information (Column AD)")</f>
        <v>Missing Inverse Measure Information (Column AD)</v>
      </c>
      <c r="AE40" t="str">
        <f>IF(OR(AE7=0,'2019 QCDR Measure Subm Template'!AH14="&lt;Specify&gt;"),"Missing Proportional Measure Information (Column AE)")</f>
        <v>Missing Proportional Measure Information (Column AE)</v>
      </c>
      <c r="AF40" t="str">
        <f>IF(OR(AF7=0,'2019 QCDR Measure Subm Template'!AK14="&lt;Specify&gt;"),"Missing Continuous Measure Information (Column AF)")</f>
        <v>Missing Continuous Measure Information (Column AF)</v>
      </c>
      <c r="AG40" t="str">
        <f>IF(OR(AG7=0,'2019 QCDR Measure Subm Template'!AL14="&lt;Specify&gt;"),"Missing Ratio Measure Information (Column AG)")</f>
        <v>Missing Ratio Measure Information (Column AG)</v>
      </c>
      <c r="AH40">
        <f>IF(ISBLANK('2019 QCDR Measure Subm Template'!AH47),0,1)</f>
        <v>0</v>
      </c>
      <c r="AI40">
        <f>IF(ISBLANK('2019 QCDR Measure Subm Template'!AI47),0,1)</f>
        <v>0</v>
      </c>
      <c r="AJ40" t="str">
        <f>IF(OR(AJ7=0,'2019 QCDR Measure Subm Template'!AO14="&lt;Specify&gt;"),"Missing Overall Perofmance Rate (Column AJ)")</f>
        <v>Missing Overall Perofmance Rate (Column AJ)</v>
      </c>
      <c r="AK40" t="str">
        <f>IF(OR(AK7=0,'2019 QCDR Measure Subm Template'!AN14="&lt;Specify&gt;"),"Missing Risk Adjusted Information (Column AK)")</f>
        <v>Missing Risk Adjusted Information (Column AK)</v>
      </c>
      <c r="AL40" t="str">
        <f>IF(OR(AL7=0,'2019 QCDR Measure Subm Template'!AO14="&lt;Specify&gt;"),"Missing Score for Risk Adjustment (Column AL)")</f>
        <v>Missing Score for Risk Adjustment (Column AL)</v>
      </c>
      <c r="AM40">
        <f>IF(ISBLANK('2019 QCDR Measure Subm Template'!AV47),0,1)</f>
        <v>0</v>
      </c>
      <c r="AN40" t="str">
        <f>IF(OR(AN7=0,'2019 QCDR Measure Subm Template'!AN14="&lt;Specify&gt;"),"Missing Clinical Guideline Information (Column AN)")</f>
        <v>Missing Clinical Guideline Information (Column AN)</v>
      </c>
      <c r="AO40" t="str">
        <f>IF(OR(AO7=0,'2019 QCDR Measure Subm Template'!AO14="&lt;Specify&gt;"),"Missing Specialty Information (Column AO)")</f>
        <v>Missing Specialty Information (Column AO)</v>
      </c>
      <c r="AP40" t="str">
        <f>IF(OR(AP7=0,'2019 QCDR Measure Subm Template'!AP14="&lt;Specify&gt;"),"Missing Preferred Measure Clinical Category (Column AP)")</f>
        <v>Missing Preferred Measure Clinical Category (Column AP)</v>
      </c>
      <c r="AQ40">
        <f>IF(ISBLANK('2019 QCDR Measure Subm Template'!AZ47),0,1)</f>
        <v>0</v>
      </c>
      <c r="AR40">
        <f>IF(ISBLANK('2019 QCDR Measure Subm Template'!BA47),0,1)</f>
        <v>0</v>
      </c>
    </row>
    <row r="41" spans="2:48" x14ac:dyDescent="0.25">
      <c r="B41" s="35" t="str">
        <f>IF(B8=0,"Empty Row",
 IF(SUM(C8:AQ8)&lt;5,"Too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1" t="str">
        <f t="shared" si="1"/>
        <v>Missing Status Field (Column C)</v>
      </c>
      <c r="D41" t="str">
        <f t="shared" si="2"/>
        <v>Missing CMS Measure ID - Enter N/A if not applicable (Column D)</v>
      </c>
      <c r="E41" t="str">
        <f t="shared" si="3"/>
        <v>Missing Measure Title (Column E)</v>
      </c>
      <c r="F41" t="str">
        <f t="shared" si="4"/>
        <v>Missing Measure Description (Column F)</v>
      </c>
      <c r="G41" t="str">
        <f t="shared" si="5"/>
        <v>Missing Denominator  - Enter N/A if not applicable (Column G)</v>
      </c>
      <c r="H41" t="str">
        <f t="shared" si="6"/>
        <v>Missing Numerator  - Enter N/A if not applicable (Column H)</v>
      </c>
      <c r="I41" t="str">
        <f t="shared" si="7"/>
        <v>Missing Denominator Exclusions - Enter N/A if not applicable (Column I)</v>
      </c>
      <c r="J41" t="str">
        <f t="shared" si="8"/>
        <v>Missing Denominator Exceptions  - Enter N/A if not applicable (Column J)</v>
      </c>
      <c r="K41" t="str">
        <f t="shared" si="9"/>
        <v>Missing Numerator Exclusions  - Enter N/A if not applicable (Column K)</v>
      </c>
      <c r="L41" t="str">
        <f t="shared" si="10"/>
        <v>Missing Data Source (Column L)</v>
      </c>
      <c r="M41" t="str">
        <f t="shared" si="11"/>
        <v>Missing Additional Information for Data Source (Column M)</v>
      </c>
      <c r="N41" t="str">
        <f t="shared" si="12"/>
        <v>Missing Evidence of Performance Gap (Column N)</v>
      </c>
      <c r="O41">
        <f>IF(ISBLANK('2019 QCDR Measure Subm Template'!O48),0,1)</f>
        <v>0</v>
      </c>
      <c r="P41" t="str">
        <f t="shared" si="13"/>
        <v>Missing QCDR Measure Type (Column P)</v>
      </c>
      <c r="Q41">
        <f>IF(ISBLANK('2019 QCDR Measure Subm Template'!Q48),0,1)</f>
        <v>0</v>
      </c>
      <c r="R41">
        <f>IF(ISBLANK('2019 QCDR Measure Subm Template'!R48),0,1)</f>
        <v>0</v>
      </c>
      <c r="S41">
        <f>IF(ISBLANK('2019 QCDR Measure Subm Template'!S48),0,1)</f>
        <v>0</v>
      </c>
      <c r="T41">
        <f>IF(ISBLANK('2019 QCDR Measure Subm Template'!T48),0,1)</f>
        <v>0</v>
      </c>
      <c r="U41" t="str">
        <f t="shared" si="14"/>
        <v>Missing Information for Whether Measure belongs to another entity/org (Column U)</v>
      </c>
      <c r="V41">
        <f>IF(ISBLANK('2019 QCDR Measure Subm Template'!V48),0,1)</f>
        <v>0</v>
      </c>
      <c r="W41">
        <f>IF(ISBLANK('2019 QCDR Measure Subm Template'!W48),0,1)</f>
        <v>0</v>
      </c>
      <c r="X41" t="str">
        <f>IF(OR(X8=0,'2019 QCDR Measure Subm Template'!X15="&lt;Specify&gt;"),"Missing QCDR High Priority Measure Information (Column X)")</f>
        <v>Missing QCDR High Priority Measure Information (Column X)</v>
      </c>
      <c r="Y41" t="str">
        <f>IF(OR(Y8=0,'2019 QCDR Measure Subm Template'!AB15="&lt;Specify&gt;"),"Missing High Priority Type(Column Y)")</f>
        <v>Missing High Priority Type(Column Y)</v>
      </c>
      <c r="Z41" t="str">
        <f>IF(OR(Z8=0,'2019 QCDR Measure Subm Template'!AC15="&lt;Specify&gt;"),"Missing Measure Type (Column Z)")</f>
        <v>Missing Measure Type (Column Z)</v>
      </c>
      <c r="AA41" t="str">
        <f>IF(OR(AA8=0,'2019 QCDR Measure Subm Template'!AD15="&lt;Specify&gt;"),"Missing NQS Domain (Column AA)")</f>
        <v>Missing NQS Domain (Column AA)</v>
      </c>
      <c r="AB41" t="str">
        <f>IF(OR(AB8=0,'2019 QCDR Measure Subm Template'!AE15="&lt;Specify&gt;"),"Missing Meaningful Measure Information (Column AB)")</f>
        <v>Missing Meaningful Measure Information (Column AB)</v>
      </c>
      <c r="AC41" t="str">
        <f>IF(OR(AC8=0,'2019 QCDR Measure Subm Template'!AF15="&lt;Specify&gt;"),"Missing Meaningful Measure Area Rationale (Column AC)")</f>
        <v>Missing Meaningful Measure Area Rationale (Column AC)</v>
      </c>
      <c r="AD41" t="str">
        <f>IF(OR(AD8=0,'2019 QCDR Measure Subm Template'!AG15="&lt;Specify&gt;"),"Missing Inverse Measure Information (Column AD)")</f>
        <v>Missing Inverse Measure Information (Column AD)</v>
      </c>
      <c r="AE41" t="str">
        <f>IF(OR(AE8=0,'2019 QCDR Measure Subm Template'!AH15="&lt;Specify&gt;"),"Missing Proportional Measure Information (Column AE)")</f>
        <v>Missing Proportional Measure Information (Column AE)</v>
      </c>
      <c r="AF41" t="str">
        <f>IF(OR(AF8=0,'2019 QCDR Measure Subm Template'!AK15="&lt;Specify&gt;"),"Missing Continuous Measure Information (Column AF)")</f>
        <v>Missing Continuous Measure Information (Column AF)</v>
      </c>
      <c r="AG41" t="str">
        <f>IF(OR(AG8=0,'2019 QCDR Measure Subm Template'!AL15="&lt;Specify&gt;"),"Missing Ratio Measure Information (Column AG)")</f>
        <v>Missing Ratio Measure Information (Column AG)</v>
      </c>
      <c r="AH41">
        <f>IF(ISBLANK('2019 QCDR Measure Subm Template'!AH48),0,1)</f>
        <v>0</v>
      </c>
      <c r="AI41">
        <f>IF(ISBLANK('2019 QCDR Measure Subm Template'!AI48),0,1)</f>
        <v>0</v>
      </c>
      <c r="AJ41" t="str">
        <f>IF(OR(AJ8=0,'2019 QCDR Measure Subm Template'!AO15="&lt;Specify&gt;"),"Missing Overall Perofmance Rate (Column AJ)")</f>
        <v>Missing Overall Perofmance Rate (Column AJ)</v>
      </c>
      <c r="AK41" t="str">
        <f>IF(OR(AK8=0,'2019 QCDR Measure Subm Template'!AN15="&lt;Specify&gt;"),"Missing Risk Adjusted Information (Column AK)")</f>
        <v>Missing Risk Adjusted Information (Column AK)</v>
      </c>
      <c r="AL41" t="str">
        <f>IF(OR(AL8=0,'2019 QCDR Measure Subm Template'!AO15="&lt;Specify&gt;"),"Missing Score for Risk Adjustment (Column AL)")</f>
        <v>Missing Score for Risk Adjustment (Column AL)</v>
      </c>
      <c r="AM41">
        <f>IF(ISBLANK('2019 QCDR Measure Subm Template'!AV48),0,1)</f>
        <v>0</v>
      </c>
      <c r="AN41" t="str">
        <f>IF(OR(AN8=0,'2019 QCDR Measure Subm Template'!AN15="&lt;Specify&gt;"),"Missing Clinical Guideline Information (Column AN)")</f>
        <v>Missing Clinical Guideline Information (Column AN)</v>
      </c>
      <c r="AO41" t="str">
        <f>IF(OR(AO8=0,'2019 QCDR Measure Subm Template'!AO15="&lt;Specify&gt;"),"Missing Specialty Information (Column AO)")</f>
        <v>Missing Specialty Information (Column AO)</v>
      </c>
      <c r="AP41" t="str">
        <f>IF(OR(AP8=0,'2019 QCDR Measure Subm Template'!AP15="&lt;Specify&gt;"),"Missing Preferred Measure Clinical Category (Column AP)")</f>
        <v>Missing Preferred Measure Clinical Category (Column AP)</v>
      </c>
      <c r="AQ41">
        <f>IF(ISBLANK('2019 QCDR Measure Subm Template'!AZ48),0,1)</f>
        <v>0</v>
      </c>
      <c r="AR41">
        <f>IF(ISBLANK('2019 QCDR Measure Subm Template'!BA48),0,1)</f>
        <v>0</v>
      </c>
    </row>
    <row r="42" spans="2:48" x14ac:dyDescent="0.25">
      <c r="B42" s="35" t="str">
        <f>IF(B9=0,"Empty Row",
 IF(SUM(C9:AQ9)&lt;5,"Too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2" t="str">
        <f t="shared" si="1"/>
        <v>Missing Status Field (Column C)</v>
      </c>
      <c r="D42" t="str">
        <f t="shared" si="2"/>
        <v>Missing CMS Measure ID - Enter N/A if not applicable (Column D)</v>
      </c>
      <c r="E42" t="str">
        <f t="shared" si="3"/>
        <v>Missing Measure Title (Column E)</v>
      </c>
      <c r="F42" t="str">
        <f t="shared" si="4"/>
        <v>Missing Measure Description (Column F)</v>
      </c>
      <c r="G42" t="str">
        <f t="shared" si="5"/>
        <v>Missing Denominator  - Enter N/A if not applicable (Column G)</v>
      </c>
      <c r="H42" t="str">
        <f t="shared" si="6"/>
        <v>Missing Numerator  - Enter N/A if not applicable (Column H)</v>
      </c>
      <c r="I42" t="str">
        <f t="shared" si="7"/>
        <v>Missing Denominator Exclusions - Enter N/A if not applicable (Column I)</v>
      </c>
      <c r="J42" t="str">
        <f t="shared" si="8"/>
        <v>Missing Denominator Exceptions  - Enter N/A if not applicable (Column J)</v>
      </c>
      <c r="K42" t="str">
        <f t="shared" si="9"/>
        <v>Missing Numerator Exclusions  - Enter N/A if not applicable (Column K)</v>
      </c>
      <c r="L42" t="str">
        <f t="shared" si="10"/>
        <v>Missing Data Source (Column L)</v>
      </c>
      <c r="M42" t="str">
        <f t="shared" si="11"/>
        <v>Missing Additional Information for Data Source (Column M)</v>
      </c>
      <c r="N42" t="str">
        <f t="shared" si="12"/>
        <v>Missing Evidence of Performance Gap (Column N)</v>
      </c>
      <c r="O42">
        <f>IF(ISBLANK('2019 QCDR Measure Subm Template'!O49),0,1)</f>
        <v>0</v>
      </c>
      <c r="P42" t="str">
        <f t="shared" si="13"/>
        <v>Missing QCDR Measure Type (Column P)</v>
      </c>
      <c r="Q42">
        <f>IF(ISBLANK('2019 QCDR Measure Subm Template'!Q49),0,1)</f>
        <v>0</v>
      </c>
      <c r="R42">
        <f>IF(ISBLANK('2019 QCDR Measure Subm Template'!R49),0,1)</f>
        <v>0</v>
      </c>
      <c r="S42">
        <f>IF(ISBLANK('2019 QCDR Measure Subm Template'!S49),0,1)</f>
        <v>0</v>
      </c>
      <c r="T42">
        <f>IF(ISBLANK('2019 QCDR Measure Subm Template'!T49),0,1)</f>
        <v>0</v>
      </c>
      <c r="U42" t="str">
        <f t="shared" si="14"/>
        <v>Missing Information for Whether Measure belongs to another entity/org (Column U)</v>
      </c>
      <c r="V42">
        <f>IF(ISBLANK('2019 QCDR Measure Subm Template'!V49),0,1)</f>
        <v>0</v>
      </c>
      <c r="W42">
        <f>IF(ISBLANK('2019 QCDR Measure Subm Template'!W49),0,1)</f>
        <v>0</v>
      </c>
      <c r="X42" t="str">
        <f>IF(OR(X9=0,'2019 QCDR Measure Subm Template'!X16="&lt;Specify&gt;"),"Missing QCDR High Priority Measure Information (Column X)")</f>
        <v>Missing QCDR High Priority Measure Information (Column X)</v>
      </c>
      <c r="Y42" t="str">
        <f>IF(OR(Y9=0,'2019 QCDR Measure Subm Template'!AB16="&lt;Specify&gt;"),"Missing High Priority Type(Column Y)")</f>
        <v>Missing High Priority Type(Column Y)</v>
      </c>
      <c r="Z42" t="str">
        <f>IF(OR(Z9=0,'2019 QCDR Measure Subm Template'!AC16="&lt;Specify&gt;"),"Missing Measure Type (Column Z)")</f>
        <v>Missing Measure Type (Column Z)</v>
      </c>
      <c r="AA42" t="str">
        <f>IF(OR(AA9=0,'2019 QCDR Measure Subm Template'!AD16="&lt;Specify&gt;"),"Missing NQS Domain (Column AA)")</f>
        <v>Missing NQS Domain (Column AA)</v>
      </c>
      <c r="AB42" t="str">
        <f>IF(OR(AB9=0,'2019 QCDR Measure Subm Template'!AE16="&lt;Specify&gt;"),"Missing Meaningful Measure Information (Column AB)")</f>
        <v>Missing Meaningful Measure Information (Column AB)</v>
      </c>
      <c r="AC42" t="str">
        <f>IF(OR(AC9=0,'2019 QCDR Measure Subm Template'!AF16="&lt;Specify&gt;"),"Missing Meaningful Measure Area Rationale (Column AC)")</f>
        <v>Missing Meaningful Measure Area Rationale (Column AC)</v>
      </c>
      <c r="AD42" t="str">
        <f>IF(OR(AD9=0,'2019 QCDR Measure Subm Template'!AG16="&lt;Specify&gt;"),"Missing Inverse Measure Information (Column AD)")</f>
        <v>Missing Inverse Measure Information (Column AD)</v>
      </c>
      <c r="AE42" t="str">
        <f>IF(OR(AE9=0,'2019 QCDR Measure Subm Template'!AH16="&lt;Specify&gt;"),"Missing Proportional Measure Information (Column AE)")</f>
        <v>Missing Proportional Measure Information (Column AE)</v>
      </c>
      <c r="AF42" t="str">
        <f>IF(OR(AF9=0,'2019 QCDR Measure Subm Template'!AK16="&lt;Specify&gt;"),"Missing Continuous Measure Information (Column AF)")</f>
        <v>Missing Continuous Measure Information (Column AF)</v>
      </c>
      <c r="AG42" t="str">
        <f>IF(OR(AG9=0,'2019 QCDR Measure Subm Template'!AL16="&lt;Specify&gt;"),"Missing Ratio Measure Information (Column AG)")</f>
        <v>Missing Ratio Measure Information (Column AG)</v>
      </c>
      <c r="AH42">
        <f>IF(ISBLANK('2019 QCDR Measure Subm Template'!AH49),0,1)</f>
        <v>0</v>
      </c>
      <c r="AI42">
        <f>IF(ISBLANK('2019 QCDR Measure Subm Template'!AI49),0,1)</f>
        <v>0</v>
      </c>
      <c r="AJ42" t="str">
        <f>IF(OR(AJ9=0,'2019 QCDR Measure Subm Template'!AO16="&lt;Specify&gt;"),"Missing Overall Perofmance Rate (Column AJ)")</f>
        <v>Missing Overall Perofmance Rate (Column AJ)</v>
      </c>
      <c r="AK42" t="str">
        <f>IF(OR(AK9=0,'2019 QCDR Measure Subm Template'!AN16="&lt;Specify&gt;"),"Missing Risk Adjusted Information (Column AK)")</f>
        <v>Missing Risk Adjusted Information (Column AK)</v>
      </c>
      <c r="AL42" t="str">
        <f>IF(OR(AL9=0,'2019 QCDR Measure Subm Template'!AO16="&lt;Specify&gt;"),"Missing Score for Risk Adjustment (Column AL)")</f>
        <v>Missing Score for Risk Adjustment (Column AL)</v>
      </c>
      <c r="AM42">
        <f>IF(ISBLANK('2019 QCDR Measure Subm Template'!AV49),0,1)</f>
        <v>0</v>
      </c>
      <c r="AN42" t="str">
        <f>IF(OR(AN9=0,'2019 QCDR Measure Subm Template'!AN16="&lt;Specify&gt;"),"Missing Clinical Guideline Information (Column AN)")</f>
        <v>Missing Clinical Guideline Information (Column AN)</v>
      </c>
      <c r="AO42" t="str">
        <f>IF(OR(AO9=0,'2019 QCDR Measure Subm Template'!AO16="&lt;Specify&gt;"),"Missing Specialty Information (Column AO)")</f>
        <v>Missing Specialty Information (Column AO)</v>
      </c>
      <c r="AP42" t="str">
        <f>IF(OR(AP9=0,'2019 QCDR Measure Subm Template'!AP16="&lt;Specify&gt;"),"Missing Preferred Measure Clinical Category (Column AP)")</f>
        <v>Missing Preferred Measure Clinical Category (Column AP)</v>
      </c>
      <c r="AQ42">
        <f>IF(ISBLANK('2019 QCDR Measure Subm Template'!AZ49),0,1)</f>
        <v>0</v>
      </c>
      <c r="AR42">
        <f>IF(ISBLANK('2019 QCDR Measure Subm Template'!BA49),0,1)</f>
        <v>0</v>
      </c>
    </row>
    <row r="43" spans="2:48" x14ac:dyDescent="0.25">
      <c r="B43" s="35" t="str">
        <f>IF(B10=0,"Empty Row",
 IF(SUM(C10:AQ10)&lt;5,"Too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3" t="str">
        <f t="shared" si="1"/>
        <v>Missing Status Field (Column C)</v>
      </c>
      <c r="D43" t="str">
        <f t="shared" si="2"/>
        <v>Missing CMS Measure ID - Enter N/A if not applicable (Column D)</v>
      </c>
      <c r="E43" t="str">
        <f t="shared" si="3"/>
        <v>Missing Measure Title (Column E)</v>
      </c>
      <c r="F43" t="str">
        <f t="shared" si="4"/>
        <v>Missing Measure Description (Column F)</v>
      </c>
      <c r="G43" t="str">
        <f t="shared" si="5"/>
        <v>Missing Denominator  - Enter N/A if not applicable (Column G)</v>
      </c>
      <c r="H43" t="str">
        <f t="shared" si="6"/>
        <v>Missing Numerator  - Enter N/A if not applicable (Column H)</v>
      </c>
      <c r="I43" t="str">
        <f t="shared" si="7"/>
        <v>Missing Denominator Exclusions - Enter N/A if not applicable (Column I)</v>
      </c>
      <c r="J43" t="str">
        <f t="shared" si="8"/>
        <v>Missing Denominator Exceptions  - Enter N/A if not applicable (Column J)</v>
      </c>
      <c r="K43" t="str">
        <f t="shared" si="9"/>
        <v>Missing Numerator Exclusions  - Enter N/A if not applicable (Column K)</v>
      </c>
      <c r="L43" t="str">
        <f t="shared" si="10"/>
        <v>Missing Data Source (Column L)</v>
      </c>
      <c r="M43" t="str">
        <f t="shared" si="11"/>
        <v>Missing Additional Information for Data Source (Column M)</v>
      </c>
      <c r="N43" t="str">
        <f t="shared" si="12"/>
        <v>Missing Evidence of Performance Gap (Column N)</v>
      </c>
      <c r="O43">
        <f>IF(ISBLANK('2019 QCDR Measure Subm Template'!O50),0,1)</f>
        <v>0</v>
      </c>
      <c r="P43" t="str">
        <f t="shared" si="13"/>
        <v>Missing QCDR Measure Type (Column P)</v>
      </c>
      <c r="Q43">
        <f>IF(ISBLANK('2019 QCDR Measure Subm Template'!Q50),0,1)</f>
        <v>0</v>
      </c>
      <c r="R43">
        <f>IF(ISBLANK('2019 QCDR Measure Subm Template'!R50),0,1)</f>
        <v>0</v>
      </c>
      <c r="S43">
        <f>IF(ISBLANK('2019 QCDR Measure Subm Template'!S50),0,1)</f>
        <v>0</v>
      </c>
      <c r="T43">
        <f>IF(ISBLANK('2019 QCDR Measure Subm Template'!T50),0,1)</f>
        <v>0</v>
      </c>
      <c r="U43" t="str">
        <f t="shared" si="14"/>
        <v>Missing Information for Whether Measure belongs to another entity/org (Column U)</v>
      </c>
      <c r="V43">
        <f>IF(ISBLANK('2019 QCDR Measure Subm Template'!V50),0,1)</f>
        <v>0</v>
      </c>
      <c r="W43">
        <f>IF(ISBLANK('2019 QCDR Measure Subm Template'!W50),0,1)</f>
        <v>0</v>
      </c>
      <c r="X43" t="str">
        <f>IF(OR(X10=0,'2019 QCDR Measure Subm Template'!X17="&lt;Specify&gt;"),"Missing QCDR High Priority Measure Information (Column X)")</f>
        <v>Missing QCDR High Priority Measure Information (Column X)</v>
      </c>
      <c r="Y43" t="str">
        <f>IF(OR(Y10=0,'2019 QCDR Measure Subm Template'!AB17="&lt;Specify&gt;"),"Missing High Priority Type(Column Y)")</f>
        <v>Missing High Priority Type(Column Y)</v>
      </c>
      <c r="Z43" t="str">
        <f>IF(OR(Z10=0,'2019 QCDR Measure Subm Template'!AC17="&lt;Specify&gt;"),"Missing Measure Type (Column Z)")</f>
        <v>Missing Measure Type (Column Z)</v>
      </c>
      <c r="AA43" t="str">
        <f>IF(OR(AA10=0,'2019 QCDR Measure Subm Template'!AD17="&lt;Specify&gt;"),"Missing NQS Domain (Column AA)")</f>
        <v>Missing NQS Domain (Column AA)</v>
      </c>
      <c r="AB43" t="str">
        <f>IF(OR(AB10=0,'2019 QCDR Measure Subm Template'!AE17="&lt;Specify&gt;"),"Missing Meaningful Measure Information (Column AB)")</f>
        <v>Missing Meaningful Measure Information (Column AB)</v>
      </c>
      <c r="AC43" t="str">
        <f>IF(OR(AC10=0,'2019 QCDR Measure Subm Template'!AF17="&lt;Specify&gt;"),"Missing Meaningful Measure Area Rationale (Column AC)")</f>
        <v>Missing Meaningful Measure Area Rationale (Column AC)</v>
      </c>
      <c r="AD43" t="str">
        <f>IF(OR(AD10=0,'2019 QCDR Measure Subm Template'!AG17="&lt;Specify&gt;"),"Missing Inverse Measure Information (Column AD)")</f>
        <v>Missing Inverse Measure Information (Column AD)</v>
      </c>
      <c r="AE43" t="str">
        <f>IF(OR(AE10=0,'2019 QCDR Measure Subm Template'!AH17="&lt;Specify&gt;"),"Missing Proportional Measure Information (Column AE)")</f>
        <v>Missing Proportional Measure Information (Column AE)</v>
      </c>
      <c r="AF43" t="str">
        <f>IF(OR(AF10=0,'2019 QCDR Measure Subm Template'!AK17="&lt;Specify&gt;"),"Missing Continuous Measure Information (Column AF)")</f>
        <v>Missing Continuous Measure Information (Column AF)</v>
      </c>
      <c r="AG43" t="str">
        <f>IF(OR(AG10=0,'2019 QCDR Measure Subm Template'!AL17="&lt;Specify&gt;"),"Missing Ratio Measure Information (Column AG)")</f>
        <v>Missing Ratio Measure Information (Column AG)</v>
      </c>
      <c r="AH43">
        <f>IF(ISBLANK('2019 QCDR Measure Subm Template'!AH50),0,1)</f>
        <v>0</v>
      </c>
      <c r="AI43">
        <f>IF(ISBLANK('2019 QCDR Measure Subm Template'!AI50),0,1)</f>
        <v>0</v>
      </c>
      <c r="AJ43" t="str">
        <f>IF(OR(AJ10=0,'2019 QCDR Measure Subm Template'!AO17="&lt;Specify&gt;"),"Missing Overall Perofmance Rate (Column AJ)")</f>
        <v>Missing Overall Perofmance Rate (Column AJ)</v>
      </c>
      <c r="AK43" t="str">
        <f>IF(OR(AK10=0,'2019 QCDR Measure Subm Template'!AN17="&lt;Specify&gt;"),"Missing Risk Adjusted Information (Column AK)")</f>
        <v>Missing Risk Adjusted Information (Column AK)</v>
      </c>
      <c r="AL43" t="str">
        <f>IF(OR(AL10=0,'2019 QCDR Measure Subm Template'!AO17="&lt;Specify&gt;"),"Missing Score for Risk Adjustment (Column AL)")</f>
        <v>Missing Score for Risk Adjustment (Column AL)</v>
      </c>
      <c r="AM43">
        <f>IF(ISBLANK('2019 QCDR Measure Subm Template'!AV50),0,1)</f>
        <v>0</v>
      </c>
      <c r="AN43" t="str">
        <f>IF(OR(AN10=0,'2019 QCDR Measure Subm Template'!AN17="&lt;Specify&gt;"),"Missing Clinical Guideline Information (Column AN)")</f>
        <v>Missing Clinical Guideline Information (Column AN)</v>
      </c>
      <c r="AO43" t="str">
        <f>IF(OR(AO10=0,'2019 QCDR Measure Subm Template'!AO17="&lt;Specify&gt;"),"Missing Specialty Information (Column AO)")</f>
        <v>Missing Specialty Information (Column AO)</v>
      </c>
      <c r="AP43" t="str">
        <f>IF(OR(AP10=0,'2019 QCDR Measure Subm Template'!AP17="&lt;Specify&gt;"),"Missing Preferred Measure Clinical Category (Column AP)")</f>
        <v>Missing Preferred Measure Clinical Category (Column AP)</v>
      </c>
      <c r="AQ43">
        <f>IF(ISBLANK('2019 QCDR Measure Subm Template'!AZ50),0,1)</f>
        <v>0</v>
      </c>
      <c r="AR43">
        <f>IF(ISBLANK('2019 QCDR Measure Subm Template'!BA50),0,1)</f>
        <v>0</v>
      </c>
    </row>
    <row r="44" spans="2:48" x14ac:dyDescent="0.25">
      <c r="B44" s="35" t="str">
        <f>IF(B11=0,"Empty Row",
 IF(SUM(C11:AQ11)&lt;5,"Too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4" t="str">
        <f t="shared" si="1"/>
        <v>Missing Status Field (Column C)</v>
      </c>
      <c r="D44" t="str">
        <f t="shared" si="2"/>
        <v>Missing CMS Measure ID - Enter N/A if not applicable (Column D)</v>
      </c>
      <c r="E44" t="str">
        <f t="shared" si="3"/>
        <v>Missing Measure Title (Column E)</v>
      </c>
      <c r="F44" t="str">
        <f t="shared" si="4"/>
        <v>Missing Measure Description (Column F)</v>
      </c>
      <c r="G44" t="str">
        <f t="shared" si="5"/>
        <v>Missing Denominator  - Enter N/A if not applicable (Column G)</v>
      </c>
      <c r="H44" t="str">
        <f t="shared" si="6"/>
        <v>Missing Numerator  - Enter N/A if not applicable (Column H)</v>
      </c>
      <c r="I44" t="str">
        <f t="shared" si="7"/>
        <v>Missing Denominator Exclusions - Enter N/A if not applicable (Column I)</v>
      </c>
      <c r="J44" t="str">
        <f t="shared" si="8"/>
        <v>Missing Denominator Exceptions  - Enter N/A if not applicable (Column J)</v>
      </c>
      <c r="K44" t="str">
        <f t="shared" si="9"/>
        <v>Missing Numerator Exclusions  - Enter N/A if not applicable (Column K)</v>
      </c>
      <c r="L44" t="str">
        <f t="shared" si="10"/>
        <v>Missing Data Source (Column L)</v>
      </c>
      <c r="M44" t="str">
        <f t="shared" si="11"/>
        <v>Missing Additional Information for Data Source (Column M)</v>
      </c>
      <c r="N44" t="str">
        <f t="shared" si="12"/>
        <v>Missing Evidence of Performance Gap (Column N)</v>
      </c>
      <c r="O44">
        <f>IF(ISBLANK('2019 QCDR Measure Subm Template'!O51),0,1)</f>
        <v>0</v>
      </c>
      <c r="P44" t="str">
        <f t="shared" si="13"/>
        <v>Missing QCDR Measure Type (Column P)</v>
      </c>
      <c r="Q44">
        <f>IF(ISBLANK('2019 QCDR Measure Subm Template'!Q51),0,1)</f>
        <v>0</v>
      </c>
      <c r="R44">
        <f>IF(ISBLANK('2019 QCDR Measure Subm Template'!R51),0,1)</f>
        <v>0</v>
      </c>
      <c r="S44">
        <f>IF(ISBLANK('2019 QCDR Measure Subm Template'!S51),0,1)</f>
        <v>0</v>
      </c>
      <c r="T44">
        <f>IF(ISBLANK('2019 QCDR Measure Subm Template'!T51),0,1)</f>
        <v>0</v>
      </c>
      <c r="U44" t="str">
        <f t="shared" si="14"/>
        <v>Missing Information for Whether Measure belongs to another entity/org (Column U)</v>
      </c>
      <c r="V44">
        <f>IF(ISBLANK('2019 QCDR Measure Subm Template'!V51),0,1)</f>
        <v>0</v>
      </c>
      <c r="W44">
        <f>IF(ISBLANK('2019 QCDR Measure Subm Template'!W51),0,1)</f>
        <v>0</v>
      </c>
      <c r="X44" t="str">
        <f>IF(OR(X11=0,'2019 QCDR Measure Subm Template'!X18="&lt;Specify&gt;"),"Missing QCDR High Priority Measure Information (Column X)")</f>
        <v>Missing QCDR High Priority Measure Information (Column X)</v>
      </c>
      <c r="Y44" t="str">
        <f>IF(OR(Y11=0,'2019 QCDR Measure Subm Template'!AB18="&lt;Specify&gt;"),"Missing High Priority Type(Column Y)")</f>
        <v>Missing High Priority Type(Column Y)</v>
      </c>
      <c r="Z44" t="str">
        <f>IF(OR(Z11=0,'2019 QCDR Measure Subm Template'!AC18="&lt;Specify&gt;"),"Missing Measure Type (Column Z)")</f>
        <v>Missing Measure Type (Column Z)</v>
      </c>
      <c r="AA44" t="str">
        <f>IF(OR(AA11=0,'2019 QCDR Measure Subm Template'!AD18="&lt;Specify&gt;"),"Missing NQS Domain (Column AA)")</f>
        <v>Missing NQS Domain (Column AA)</v>
      </c>
      <c r="AB44" t="str">
        <f>IF(OR(AB11=0,'2019 QCDR Measure Subm Template'!AE18="&lt;Specify&gt;"),"Missing Meaningful Measure Information (Column AB)")</f>
        <v>Missing Meaningful Measure Information (Column AB)</v>
      </c>
      <c r="AC44" t="str">
        <f>IF(OR(AC11=0,'2019 QCDR Measure Subm Template'!AF18="&lt;Specify&gt;"),"Missing Meaningful Measure Area Rationale (Column AC)")</f>
        <v>Missing Meaningful Measure Area Rationale (Column AC)</v>
      </c>
      <c r="AD44" t="str">
        <f>IF(OR(AD11=0,'2019 QCDR Measure Subm Template'!AG18="&lt;Specify&gt;"),"Missing Inverse Measure Information (Column AD)")</f>
        <v>Missing Inverse Measure Information (Column AD)</v>
      </c>
      <c r="AE44" t="str">
        <f>IF(OR(AE11=0,'2019 QCDR Measure Subm Template'!AH18="&lt;Specify&gt;"),"Missing Proportional Measure Information (Column AE)")</f>
        <v>Missing Proportional Measure Information (Column AE)</v>
      </c>
      <c r="AF44" t="str">
        <f>IF(OR(AF11=0,'2019 QCDR Measure Subm Template'!AK18="&lt;Specify&gt;"),"Missing Continuous Measure Information (Column AF)")</f>
        <v>Missing Continuous Measure Information (Column AF)</v>
      </c>
      <c r="AG44" t="str">
        <f>IF(OR(AG11=0,'2019 QCDR Measure Subm Template'!AL18="&lt;Specify&gt;"),"Missing Ratio Measure Information (Column AG)")</f>
        <v>Missing Ratio Measure Information (Column AG)</v>
      </c>
      <c r="AH44">
        <f>IF(ISBLANK('2019 QCDR Measure Subm Template'!AH51),0,1)</f>
        <v>0</v>
      </c>
      <c r="AI44">
        <f>IF(ISBLANK('2019 QCDR Measure Subm Template'!AI51),0,1)</f>
        <v>0</v>
      </c>
      <c r="AJ44" t="str">
        <f>IF(OR(AJ11=0,'2019 QCDR Measure Subm Template'!AO18="&lt;Specify&gt;"),"Missing Overall Perofmance Rate (Column AJ)")</f>
        <v>Missing Overall Perofmance Rate (Column AJ)</v>
      </c>
      <c r="AK44" t="str">
        <f>IF(OR(AK11=0,'2019 QCDR Measure Subm Template'!AN18="&lt;Specify&gt;"),"Missing Risk Adjusted Information (Column AK)")</f>
        <v>Missing Risk Adjusted Information (Column AK)</v>
      </c>
      <c r="AL44" t="str">
        <f>IF(OR(AL11=0,'2019 QCDR Measure Subm Template'!AO18="&lt;Specify&gt;"),"Missing Score for Risk Adjustment (Column AL)")</f>
        <v>Missing Score for Risk Adjustment (Column AL)</v>
      </c>
      <c r="AM44">
        <f>IF(ISBLANK('2019 QCDR Measure Subm Template'!AV51),0,1)</f>
        <v>0</v>
      </c>
      <c r="AN44" t="str">
        <f>IF(OR(AN11=0,'2019 QCDR Measure Subm Template'!AN18="&lt;Specify&gt;"),"Missing Clinical Guideline Information (Column AN)")</f>
        <v>Missing Clinical Guideline Information (Column AN)</v>
      </c>
      <c r="AO44" t="str">
        <f>IF(OR(AO11=0,'2019 QCDR Measure Subm Template'!AO18="&lt;Specify&gt;"),"Missing Specialty Information (Column AO)")</f>
        <v>Missing Specialty Information (Column AO)</v>
      </c>
      <c r="AP44" t="str">
        <f>IF(OR(AP11=0,'2019 QCDR Measure Subm Template'!AP18="&lt;Specify&gt;"),"Missing Preferred Measure Clinical Category (Column AP)")</f>
        <v>Missing Preferred Measure Clinical Category (Column AP)</v>
      </c>
      <c r="AQ44">
        <f>IF(ISBLANK('2019 QCDR Measure Subm Template'!AZ51),0,1)</f>
        <v>0</v>
      </c>
      <c r="AR44">
        <f>IF(ISBLANK('2019 QCDR Measure Subm Template'!BA51),0,1)</f>
        <v>0</v>
      </c>
    </row>
    <row r="45" spans="2:48" x14ac:dyDescent="0.25">
      <c r="B45" s="35" t="str">
        <f>IF(B12=0,"Empty Row",
 IF(SUM(C12:AQ12)&lt;5,"Too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5" t="str">
        <f t="shared" si="1"/>
        <v>Missing Status Field (Column C)</v>
      </c>
      <c r="D45" t="str">
        <f t="shared" si="2"/>
        <v>Missing CMS Measure ID - Enter N/A if not applicable (Column D)</v>
      </c>
      <c r="E45" t="str">
        <f t="shared" si="3"/>
        <v>Missing Measure Title (Column E)</v>
      </c>
      <c r="F45" t="str">
        <f t="shared" si="4"/>
        <v>Missing Measure Description (Column F)</v>
      </c>
      <c r="G45" t="str">
        <f t="shared" si="5"/>
        <v>Missing Denominator  - Enter N/A if not applicable (Column G)</v>
      </c>
      <c r="H45" t="str">
        <f t="shared" si="6"/>
        <v>Missing Numerator  - Enter N/A if not applicable (Column H)</v>
      </c>
      <c r="I45" t="str">
        <f t="shared" si="7"/>
        <v>Missing Denominator Exclusions - Enter N/A if not applicable (Column I)</v>
      </c>
      <c r="J45" t="str">
        <f t="shared" si="8"/>
        <v>Missing Denominator Exceptions  - Enter N/A if not applicable (Column J)</v>
      </c>
      <c r="K45" t="str">
        <f t="shared" si="9"/>
        <v>Missing Numerator Exclusions  - Enter N/A if not applicable (Column K)</v>
      </c>
      <c r="L45" t="str">
        <f t="shared" si="10"/>
        <v>Missing Data Source (Column L)</v>
      </c>
      <c r="M45" t="str">
        <f t="shared" si="11"/>
        <v>Missing Additional Information for Data Source (Column M)</v>
      </c>
      <c r="N45" t="str">
        <f t="shared" si="12"/>
        <v>Missing Evidence of Performance Gap (Column N)</v>
      </c>
      <c r="O45">
        <f>IF(ISBLANK('2019 QCDR Measure Subm Template'!O52),0,1)</f>
        <v>0</v>
      </c>
      <c r="P45" t="str">
        <f t="shared" si="13"/>
        <v>Missing QCDR Measure Type (Column P)</v>
      </c>
      <c r="Q45">
        <f>IF(ISBLANK('2019 QCDR Measure Subm Template'!Q52),0,1)</f>
        <v>0</v>
      </c>
      <c r="R45">
        <f>IF(ISBLANK('2019 QCDR Measure Subm Template'!R52),0,1)</f>
        <v>0</v>
      </c>
      <c r="S45">
        <f>IF(ISBLANK('2019 QCDR Measure Subm Template'!S52),0,1)</f>
        <v>0</v>
      </c>
      <c r="T45">
        <f>IF(ISBLANK('2019 QCDR Measure Subm Template'!T52),0,1)</f>
        <v>0</v>
      </c>
      <c r="U45" t="str">
        <f t="shared" si="14"/>
        <v>Missing Information for Whether Measure belongs to another entity/org (Column U)</v>
      </c>
      <c r="V45">
        <f>IF(ISBLANK('2019 QCDR Measure Subm Template'!V52),0,1)</f>
        <v>0</v>
      </c>
      <c r="W45">
        <f>IF(ISBLANK('2019 QCDR Measure Subm Template'!W52),0,1)</f>
        <v>0</v>
      </c>
      <c r="X45" t="str">
        <f>IF(OR(X12=0,'2019 QCDR Measure Subm Template'!X19="&lt;Specify&gt;"),"Missing QCDR High Priority Measure Information (Column X)")</f>
        <v>Missing QCDR High Priority Measure Information (Column X)</v>
      </c>
      <c r="Y45" t="str">
        <f>IF(OR(Y12=0,'2019 QCDR Measure Subm Template'!AB19="&lt;Specify&gt;"),"Missing High Priority Type(Column Y)")</f>
        <v>Missing High Priority Type(Column Y)</v>
      </c>
      <c r="Z45" t="str">
        <f>IF(OR(Z12=0,'2019 QCDR Measure Subm Template'!AC19="&lt;Specify&gt;"),"Missing Measure Type (Column Z)")</f>
        <v>Missing Measure Type (Column Z)</v>
      </c>
      <c r="AA45" t="str">
        <f>IF(OR(AA12=0,'2019 QCDR Measure Subm Template'!AD19="&lt;Specify&gt;"),"Missing NQS Domain (Column AA)")</f>
        <v>Missing NQS Domain (Column AA)</v>
      </c>
      <c r="AB45" t="str">
        <f>IF(OR(AB12=0,'2019 QCDR Measure Subm Template'!AE19="&lt;Specify&gt;"),"Missing Meaningful Measure Information (Column AB)")</f>
        <v>Missing Meaningful Measure Information (Column AB)</v>
      </c>
      <c r="AC45" t="str">
        <f>IF(OR(AC12=0,'2019 QCDR Measure Subm Template'!AF19="&lt;Specify&gt;"),"Missing Meaningful Measure Area Rationale (Column AC)")</f>
        <v>Missing Meaningful Measure Area Rationale (Column AC)</v>
      </c>
      <c r="AD45" t="str">
        <f>IF(OR(AD12=0,'2019 QCDR Measure Subm Template'!AG19="&lt;Specify&gt;"),"Missing Inverse Measure Information (Column AD)")</f>
        <v>Missing Inverse Measure Information (Column AD)</v>
      </c>
      <c r="AE45" t="str">
        <f>IF(OR(AE12=0,'2019 QCDR Measure Subm Template'!AH19="&lt;Specify&gt;"),"Missing Proportional Measure Information (Column AE)")</f>
        <v>Missing Proportional Measure Information (Column AE)</v>
      </c>
      <c r="AF45" t="str">
        <f>IF(OR(AF12=0,'2019 QCDR Measure Subm Template'!AK19="&lt;Specify&gt;"),"Missing Continuous Measure Information (Column AF)")</f>
        <v>Missing Continuous Measure Information (Column AF)</v>
      </c>
      <c r="AG45" t="str">
        <f>IF(OR(AG12=0,'2019 QCDR Measure Subm Template'!AL19="&lt;Specify&gt;"),"Missing Ratio Measure Information (Column AG)")</f>
        <v>Missing Ratio Measure Information (Column AG)</v>
      </c>
      <c r="AH45">
        <f>IF(ISBLANK('2019 QCDR Measure Subm Template'!AH52),0,1)</f>
        <v>0</v>
      </c>
      <c r="AI45">
        <f>IF(ISBLANK('2019 QCDR Measure Subm Template'!AI52),0,1)</f>
        <v>0</v>
      </c>
      <c r="AJ45" t="str">
        <f>IF(OR(AJ12=0,'2019 QCDR Measure Subm Template'!AO19="&lt;Specify&gt;"),"Missing Overall Perofmance Rate (Column AJ)")</f>
        <v>Missing Overall Perofmance Rate (Column AJ)</v>
      </c>
      <c r="AK45" t="str">
        <f>IF(OR(AK12=0,'2019 QCDR Measure Subm Template'!AN19="&lt;Specify&gt;"),"Missing Risk Adjusted Information (Column AK)")</f>
        <v>Missing Risk Adjusted Information (Column AK)</v>
      </c>
      <c r="AL45" t="str">
        <f>IF(OR(AL12=0,'2019 QCDR Measure Subm Template'!AO19="&lt;Specify&gt;"),"Missing Score for Risk Adjustment (Column AL)")</f>
        <v>Missing Score for Risk Adjustment (Column AL)</v>
      </c>
      <c r="AM45">
        <f>IF(ISBLANK('2019 QCDR Measure Subm Template'!AV52),0,1)</f>
        <v>0</v>
      </c>
      <c r="AN45" t="str">
        <f>IF(OR(AN12=0,'2019 QCDR Measure Subm Template'!AN19="&lt;Specify&gt;"),"Missing Clinical Guideline Information (Column AN)")</f>
        <v>Missing Clinical Guideline Information (Column AN)</v>
      </c>
      <c r="AO45" t="str">
        <f>IF(OR(AO12=0,'2019 QCDR Measure Subm Template'!AO19="&lt;Specify&gt;"),"Missing Specialty Information (Column AO)")</f>
        <v>Missing Specialty Information (Column AO)</v>
      </c>
      <c r="AP45" t="str">
        <f>IF(OR(AP12=0,'2019 QCDR Measure Subm Template'!AP19="&lt;Specify&gt;"),"Missing Preferred Measure Clinical Category (Column AP)")</f>
        <v>Missing Preferred Measure Clinical Category (Column AP)</v>
      </c>
      <c r="AQ45">
        <f>IF(ISBLANK('2019 QCDR Measure Subm Template'!AZ52),0,1)</f>
        <v>0</v>
      </c>
      <c r="AR45">
        <f>IF(ISBLANK('2019 QCDR Measure Subm Template'!BA52),0,1)</f>
        <v>0</v>
      </c>
    </row>
    <row r="46" spans="2:48" x14ac:dyDescent="0.25">
      <c r="B46" s="35" t="str">
        <f>IF(B13=0,"Empty Row",
 IF(SUM(C13:AQ13)&lt;5,"Too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6" t="str">
        <f t="shared" si="1"/>
        <v>Missing Status Field (Column C)</v>
      </c>
      <c r="D46" t="str">
        <f t="shared" si="2"/>
        <v>Missing CMS Measure ID - Enter N/A if not applicable (Column D)</v>
      </c>
      <c r="E46" t="str">
        <f t="shared" si="3"/>
        <v>Missing Measure Title (Column E)</v>
      </c>
      <c r="F46" t="str">
        <f t="shared" si="4"/>
        <v>Missing Measure Description (Column F)</v>
      </c>
      <c r="G46" t="str">
        <f t="shared" si="5"/>
        <v>Missing Denominator  - Enter N/A if not applicable (Column G)</v>
      </c>
      <c r="H46" t="str">
        <f t="shared" si="6"/>
        <v>Missing Numerator  - Enter N/A if not applicable (Column H)</v>
      </c>
      <c r="I46" t="str">
        <f t="shared" si="7"/>
        <v>Missing Denominator Exclusions - Enter N/A if not applicable (Column I)</v>
      </c>
      <c r="J46" t="str">
        <f t="shared" si="8"/>
        <v>Missing Denominator Exceptions  - Enter N/A if not applicable (Column J)</v>
      </c>
      <c r="K46" t="str">
        <f t="shared" si="9"/>
        <v>Missing Numerator Exclusions  - Enter N/A if not applicable (Column K)</v>
      </c>
      <c r="L46" t="str">
        <f t="shared" si="10"/>
        <v>Missing Data Source (Column L)</v>
      </c>
      <c r="M46" t="str">
        <f t="shared" si="11"/>
        <v>Missing Additional Information for Data Source (Column M)</v>
      </c>
      <c r="N46" t="str">
        <f t="shared" si="12"/>
        <v>Missing Evidence of Performance Gap (Column N)</v>
      </c>
      <c r="O46">
        <f>IF(ISBLANK('2019 QCDR Measure Subm Template'!O53),0,1)</f>
        <v>0</v>
      </c>
      <c r="P46" t="str">
        <f t="shared" si="13"/>
        <v>Missing QCDR Measure Type (Column P)</v>
      </c>
      <c r="Q46">
        <f>IF(ISBLANK('2019 QCDR Measure Subm Template'!Q53),0,1)</f>
        <v>0</v>
      </c>
      <c r="R46">
        <f>IF(ISBLANK('2019 QCDR Measure Subm Template'!R53),0,1)</f>
        <v>0</v>
      </c>
      <c r="S46">
        <f>IF(ISBLANK('2019 QCDR Measure Subm Template'!S53),0,1)</f>
        <v>0</v>
      </c>
      <c r="T46">
        <f>IF(ISBLANK('2019 QCDR Measure Subm Template'!T53),0,1)</f>
        <v>0</v>
      </c>
      <c r="U46" t="str">
        <f t="shared" si="14"/>
        <v>Missing Information for Whether Measure belongs to another entity/org (Column U)</v>
      </c>
      <c r="V46">
        <f>IF(ISBLANK('2019 QCDR Measure Subm Template'!V53),0,1)</f>
        <v>0</v>
      </c>
      <c r="W46">
        <f>IF(ISBLANK('2019 QCDR Measure Subm Template'!W53),0,1)</f>
        <v>0</v>
      </c>
      <c r="X46" t="str">
        <f>IF(OR(X13=0,'2019 QCDR Measure Subm Template'!X20="&lt;Specify&gt;"),"Missing QCDR High Priority Measure Information (Column X)")</f>
        <v>Missing QCDR High Priority Measure Information (Column X)</v>
      </c>
      <c r="Y46" t="str">
        <f>IF(OR(Y13=0,'2019 QCDR Measure Subm Template'!AB20="&lt;Specify&gt;"),"Missing High Priority Type(Column Y)")</f>
        <v>Missing High Priority Type(Column Y)</v>
      </c>
      <c r="Z46" t="str">
        <f>IF(OR(Z13=0,'2019 QCDR Measure Subm Template'!AC20="&lt;Specify&gt;"),"Missing Measure Type (Column Z)")</f>
        <v>Missing Measure Type (Column Z)</v>
      </c>
      <c r="AA46" t="str">
        <f>IF(OR(AA13=0,'2019 QCDR Measure Subm Template'!AD20="&lt;Specify&gt;"),"Missing NQS Domain (Column AA)")</f>
        <v>Missing NQS Domain (Column AA)</v>
      </c>
      <c r="AB46" t="str">
        <f>IF(OR(AB13=0,'2019 QCDR Measure Subm Template'!AE20="&lt;Specify&gt;"),"Missing Meaningful Measure Information (Column AB)")</f>
        <v>Missing Meaningful Measure Information (Column AB)</v>
      </c>
      <c r="AC46" t="str">
        <f>IF(OR(AC13=0,'2019 QCDR Measure Subm Template'!AF20="&lt;Specify&gt;"),"Missing Meaningful Measure Area Rationale (Column AC)")</f>
        <v>Missing Meaningful Measure Area Rationale (Column AC)</v>
      </c>
      <c r="AD46" t="str">
        <f>IF(OR(AD13=0,'2019 QCDR Measure Subm Template'!AG20="&lt;Specify&gt;"),"Missing Inverse Measure Information (Column AD)")</f>
        <v>Missing Inverse Measure Information (Column AD)</v>
      </c>
      <c r="AE46" t="str">
        <f>IF(OR(AE13=0,'2019 QCDR Measure Subm Template'!AH20="&lt;Specify&gt;"),"Missing Proportional Measure Information (Column AE)")</f>
        <v>Missing Proportional Measure Information (Column AE)</v>
      </c>
      <c r="AF46" t="str">
        <f>IF(OR(AF13=0,'2019 QCDR Measure Subm Template'!AK20="&lt;Specify&gt;"),"Missing Continuous Measure Information (Column AF)")</f>
        <v>Missing Continuous Measure Information (Column AF)</v>
      </c>
      <c r="AG46" t="str">
        <f>IF(OR(AG13=0,'2019 QCDR Measure Subm Template'!AL20="&lt;Specify&gt;"),"Missing Ratio Measure Information (Column AG)")</f>
        <v>Missing Ratio Measure Information (Column AG)</v>
      </c>
      <c r="AH46">
        <f>IF(ISBLANK('2019 QCDR Measure Subm Template'!AH53),0,1)</f>
        <v>0</v>
      </c>
      <c r="AI46">
        <f>IF(ISBLANK('2019 QCDR Measure Subm Template'!AI53),0,1)</f>
        <v>0</v>
      </c>
      <c r="AJ46" t="str">
        <f>IF(OR(AJ13=0,'2019 QCDR Measure Subm Template'!AO20="&lt;Specify&gt;"),"Missing Overall Perofmance Rate (Column AJ)")</f>
        <v>Missing Overall Perofmance Rate (Column AJ)</v>
      </c>
      <c r="AK46" t="str">
        <f>IF(OR(AK13=0,'2019 QCDR Measure Subm Template'!AN20="&lt;Specify&gt;"),"Missing Risk Adjusted Information (Column AK)")</f>
        <v>Missing Risk Adjusted Information (Column AK)</v>
      </c>
      <c r="AL46" t="str">
        <f>IF(OR(AL13=0,'2019 QCDR Measure Subm Template'!AO20="&lt;Specify&gt;"),"Missing Score for Risk Adjustment (Column AL)")</f>
        <v>Missing Score for Risk Adjustment (Column AL)</v>
      </c>
      <c r="AM46">
        <f>IF(ISBLANK('2019 QCDR Measure Subm Template'!AV53),0,1)</f>
        <v>0</v>
      </c>
      <c r="AN46" t="str">
        <f>IF(OR(AN13=0,'2019 QCDR Measure Subm Template'!AN20="&lt;Specify&gt;"),"Missing Clinical Guideline Information (Column AN)")</f>
        <v>Missing Clinical Guideline Information (Column AN)</v>
      </c>
      <c r="AO46" t="str">
        <f>IF(OR(AO13=0,'2019 QCDR Measure Subm Template'!AO20="&lt;Specify&gt;"),"Missing Specialty Information (Column AO)")</f>
        <v>Missing Specialty Information (Column AO)</v>
      </c>
      <c r="AP46" t="str">
        <f>IF(OR(AP13=0,'2019 QCDR Measure Subm Template'!AP20="&lt;Specify&gt;"),"Missing Preferred Measure Clinical Category (Column AP)")</f>
        <v>Missing Preferred Measure Clinical Category (Column AP)</v>
      </c>
      <c r="AQ46">
        <f>IF(ISBLANK('2019 QCDR Measure Subm Template'!AZ53),0,1)</f>
        <v>0</v>
      </c>
      <c r="AR46">
        <f>IF(ISBLANK('2019 QCDR Measure Subm Template'!BA53),0,1)</f>
        <v>0</v>
      </c>
    </row>
    <row r="47" spans="2:48" x14ac:dyDescent="0.25">
      <c r="B47" s="35" t="str">
        <f>IF(B14=0,"Empty Row",
 IF(SUM(C14:AQ14)&lt;5,"Too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7" t="str">
        <f t="shared" si="1"/>
        <v>Missing Status Field (Column C)</v>
      </c>
      <c r="D47" t="str">
        <f t="shared" si="2"/>
        <v>Missing CMS Measure ID - Enter N/A if not applicable (Column D)</v>
      </c>
      <c r="E47" t="str">
        <f t="shared" si="3"/>
        <v>Missing Measure Title (Column E)</v>
      </c>
      <c r="F47" t="str">
        <f t="shared" si="4"/>
        <v>Missing Measure Description (Column F)</v>
      </c>
      <c r="G47" t="str">
        <f t="shared" si="5"/>
        <v>Missing Denominator  - Enter N/A if not applicable (Column G)</v>
      </c>
      <c r="H47" t="str">
        <f t="shared" si="6"/>
        <v>Missing Numerator  - Enter N/A if not applicable (Column H)</v>
      </c>
      <c r="I47" t="str">
        <f t="shared" si="7"/>
        <v>Missing Denominator Exclusions - Enter N/A if not applicable (Column I)</v>
      </c>
      <c r="J47" t="str">
        <f t="shared" si="8"/>
        <v>Missing Denominator Exceptions  - Enter N/A if not applicable (Column J)</v>
      </c>
      <c r="K47" t="str">
        <f t="shared" si="9"/>
        <v>Missing Numerator Exclusions  - Enter N/A if not applicable (Column K)</v>
      </c>
      <c r="L47" t="str">
        <f t="shared" si="10"/>
        <v>Missing Data Source (Column L)</v>
      </c>
      <c r="M47" t="str">
        <f t="shared" si="11"/>
        <v>Missing Additional Information for Data Source (Column M)</v>
      </c>
      <c r="N47" t="str">
        <f t="shared" si="12"/>
        <v>Missing Evidence of Performance Gap (Column N)</v>
      </c>
      <c r="O47">
        <f>IF(ISBLANK('2019 QCDR Measure Subm Template'!O54),0,1)</f>
        <v>0</v>
      </c>
      <c r="P47" t="str">
        <f t="shared" si="13"/>
        <v>Missing QCDR Measure Type (Column P)</v>
      </c>
      <c r="Q47">
        <f>IF(ISBLANK('2019 QCDR Measure Subm Template'!Q54),0,1)</f>
        <v>0</v>
      </c>
      <c r="R47">
        <f>IF(ISBLANK('2019 QCDR Measure Subm Template'!R54),0,1)</f>
        <v>0</v>
      </c>
      <c r="S47">
        <f>IF(ISBLANK('2019 QCDR Measure Subm Template'!S54),0,1)</f>
        <v>0</v>
      </c>
      <c r="T47">
        <f>IF(ISBLANK('2019 QCDR Measure Subm Template'!T54),0,1)</f>
        <v>0</v>
      </c>
      <c r="U47" t="str">
        <f t="shared" si="14"/>
        <v>Missing Information for Whether Measure belongs to another entity/org (Column U)</v>
      </c>
      <c r="V47">
        <f>IF(ISBLANK('2019 QCDR Measure Subm Template'!V54),0,1)</f>
        <v>0</v>
      </c>
      <c r="W47">
        <f>IF(ISBLANK('2019 QCDR Measure Subm Template'!W54),0,1)</f>
        <v>0</v>
      </c>
      <c r="X47" t="str">
        <f>IF(OR(X14=0,'2019 QCDR Measure Subm Template'!X21="&lt;Specify&gt;"),"Missing QCDR High Priority Measure Information (Column X)")</f>
        <v>Missing QCDR High Priority Measure Information (Column X)</v>
      </c>
      <c r="Y47" t="str">
        <f>IF(OR(Y14=0,'2019 QCDR Measure Subm Template'!AB21="&lt;Specify&gt;"),"Missing High Priority Type(Column Y)")</f>
        <v>Missing High Priority Type(Column Y)</v>
      </c>
      <c r="Z47" t="str">
        <f>IF(OR(Z14=0,'2019 QCDR Measure Subm Template'!AC21="&lt;Specify&gt;"),"Missing Measure Type (Column Z)")</f>
        <v>Missing Measure Type (Column Z)</v>
      </c>
      <c r="AA47" t="str">
        <f>IF(OR(AA14=0,'2019 QCDR Measure Subm Template'!AD21="&lt;Specify&gt;"),"Missing NQS Domain (Column AA)")</f>
        <v>Missing NQS Domain (Column AA)</v>
      </c>
      <c r="AB47" t="str">
        <f>IF(OR(AB14=0,'2019 QCDR Measure Subm Template'!AE21="&lt;Specify&gt;"),"Missing Meaningful Measure Information (Column AB)")</f>
        <v>Missing Meaningful Measure Information (Column AB)</v>
      </c>
      <c r="AC47" t="str">
        <f>IF(OR(AC14=0,'2019 QCDR Measure Subm Template'!AF21="&lt;Specify&gt;"),"Missing Meaningful Measure Area Rationale (Column AC)")</f>
        <v>Missing Meaningful Measure Area Rationale (Column AC)</v>
      </c>
      <c r="AD47" t="str">
        <f>IF(OR(AD14=0,'2019 QCDR Measure Subm Template'!AG21="&lt;Specify&gt;"),"Missing Inverse Measure Information (Column AD)")</f>
        <v>Missing Inverse Measure Information (Column AD)</v>
      </c>
      <c r="AE47" t="str">
        <f>IF(OR(AE14=0,'2019 QCDR Measure Subm Template'!AH21="&lt;Specify&gt;"),"Missing Proportional Measure Information (Column AE)")</f>
        <v>Missing Proportional Measure Information (Column AE)</v>
      </c>
      <c r="AF47" t="str">
        <f>IF(OR(AF14=0,'2019 QCDR Measure Subm Template'!AK21="&lt;Specify&gt;"),"Missing Continuous Measure Information (Column AF)")</f>
        <v>Missing Continuous Measure Information (Column AF)</v>
      </c>
      <c r="AG47" t="str">
        <f>IF(OR(AG14=0,'2019 QCDR Measure Subm Template'!AL21="&lt;Specify&gt;"),"Missing Ratio Measure Information (Column AG)")</f>
        <v>Missing Ratio Measure Information (Column AG)</v>
      </c>
      <c r="AH47">
        <f>IF(ISBLANK('2019 QCDR Measure Subm Template'!AH54),0,1)</f>
        <v>0</v>
      </c>
      <c r="AI47">
        <f>IF(ISBLANK('2019 QCDR Measure Subm Template'!AI54),0,1)</f>
        <v>0</v>
      </c>
      <c r="AJ47" t="str">
        <f>IF(OR(AJ14=0,'2019 QCDR Measure Subm Template'!AO21="&lt;Specify&gt;"),"Missing Overall Perofmance Rate (Column AJ)")</f>
        <v>Missing Overall Perofmance Rate (Column AJ)</v>
      </c>
      <c r="AK47" t="str">
        <f>IF(OR(AK14=0,'2019 QCDR Measure Subm Template'!AN21="&lt;Specify&gt;"),"Missing Risk Adjusted Information (Column AK)")</f>
        <v>Missing Risk Adjusted Information (Column AK)</v>
      </c>
      <c r="AL47" t="str">
        <f>IF(OR(AL14=0,'2019 QCDR Measure Subm Template'!AO21="&lt;Specify&gt;"),"Missing Score for Risk Adjustment (Column AL)")</f>
        <v>Missing Score for Risk Adjustment (Column AL)</v>
      </c>
      <c r="AM47">
        <f>IF(ISBLANK('2019 QCDR Measure Subm Template'!AV54),0,1)</f>
        <v>0</v>
      </c>
      <c r="AN47" t="str">
        <f>IF(OR(AN14=0,'2019 QCDR Measure Subm Template'!AN21="&lt;Specify&gt;"),"Missing Clinical Guideline Information (Column AN)")</f>
        <v>Missing Clinical Guideline Information (Column AN)</v>
      </c>
      <c r="AO47" t="str">
        <f>IF(OR(AO14=0,'2019 QCDR Measure Subm Template'!AO21="&lt;Specify&gt;"),"Missing Specialty Information (Column AO)")</f>
        <v>Missing Specialty Information (Column AO)</v>
      </c>
      <c r="AP47" t="str">
        <f>IF(OR(AP14=0,'2019 QCDR Measure Subm Template'!AP21="&lt;Specify&gt;"),"Missing Preferred Measure Clinical Category (Column AP)")</f>
        <v>Missing Preferred Measure Clinical Category (Column AP)</v>
      </c>
      <c r="AQ47">
        <f>IF(ISBLANK('2019 QCDR Measure Subm Template'!AZ54),0,1)</f>
        <v>0</v>
      </c>
      <c r="AR47">
        <f>IF(ISBLANK('2019 QCDR Measure Subm Template'!BA54),0,1)</f>
        <v>0</v>
      </c>
    </row>
    <row r="48" spans="2:48" x14ac:dyDescent="0.25">
      <c r="B48" s="35" t="str">
        <f>IF(B15=0,"Empty Row",
 IF(SUM(C15:AQ15)&lt;5,"Too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8" t="str">
        <f t="shared" si="1"/>
        <v>Missing Status Field (Column C)</v>
      </c>
      <c r="D48" t="str">
        <f t="shared" si="2"/>
        <v>Missing CMS Measure ID - Enter N/A if not applicable (Column D)</v>
      </c>
      <c r="E48" t="str">
        <f t="shared" si="3"/>
        <v>Missing Measure Title (Column E)</v>
      </c>
      <c r="F48" t="str">
        <f t="shared" si="4"/>
        <v>Missing Measure Description (Column F)</v>
      </c>
      <c r="G48" t="str">
        <f t="shared" si="5"/>
        <v>Missing Denominator  - Enter N/A if not applicable (Column G)</v>
      </c>
      <c r="H48" t="str">
        <f t="shared" si="6"/>
        <v>Missing Numerator  - Enter N/A if not applicable (Column H)</v>
      </c>
      <c r="I48" t="str">
        <f t="shared" si="7"/>
        <v>Missing Denominator Exclusions - Enter N/A if not applicable (Column I)</v>
      </c>
      <c r="J48" t="str">
        <f t="shared" si="8"/>
        <v>Missing Denominator Exceptions  - Enter N/A if not applicable (Column J)</v>
      </c>
      <c r="K48" t="str">
        <f t="shared" si="9"/>
        <v>Missing Numerator Exclusions  - Enter N/A if not applicable (Column K)</v>
      </c>
      <c r="L48" t="str">
        <f t="shared" si="10"/>
        <v>Missing Data Source (Column L)</v>
      </c>
      <c r="M48" t="str">
        <f t="shared" si="11"/>
        <v>Missing Additional Information for Data Source (Column M)</v>
      </c>
      <c r="N48" t="str">
        <f t="shared" si="12"/>
        <v>Missing Evidence of Performance Gap (Column N)</v>
      </c>
      <c r="O48">
        <f>IF(ISBLANK('2019 QCDR Measure Subm Template'!O55),0,1)</f>
        <v>0</v>
      </c>
      <c r="P48" t="str">
        <f t="shared" si="13"/>
        <v>Missing QCDR Measure Type (Column P)</v>
      </c>
      <c r="Q48">
        <f>IF(ISBLANK('2019 QCDR Measure Subm Template'!Q55),0,1)</f>
        <v>0</v>
      </c>
      <c r="R48">
        <f>IF(ISBLANK('2019 QCDR Measure Subm Template'!R55),0,1)</f>
        <v>0</v>
      </c>
      <c r="S48">
        <f>IF(ISBLANK('2019 QCDR Measure Subm Template'!S55),0,1)</f>
        <v>0</v>
      </c>
      <c r="T48">
        <f>IF(ISBLANK('2019 QCDR Measure Subm Template'!T55),0,1)</f>
        <v>0</v>
      </c>
      <c r="U48" t="str">
        <f t="shared" si="14"/>
        <v>Missing Information for Whether Measure belongs to another entity/org (Column U)</v>
      </c>
      <c r="V48">
        <f>IF(ISBLANK('2019 QCDR Measure Subm Template'!V55),0,1)</f>
        <v>0</v>
      </c>
      <c r="W48">
        <f>IF(ISBLANK('2019 QCDR Measure Subm Template'!W55),0,1)</f>
        <v>0</v>
      </c>
      <c r="X48" t="str">
        <f>IF(OR(X15=0,'2019 QCDR Measure Subm Template'!X22="&lt;Specify&gt;"),"Missing QCDR High Priority Measure Information (Column X)")</f>
        <v>Missing QCDR High Priority Measure Information (Column X)</v>
      </c>
      <c r="Y48" t="str">
        <f>IF(OR(Y15=0,'2019 QCDR Measure Subm Template'!AB22="&lt;Specify&gt;"),"Missing High Priority Type(Column Y)")</f>
        <v>Missing High Priority Type(Column Y)</v>
      </c>
      <c r="Z48" t="str">
        <f>IF(OR(Z15=0,'2019 QCDR Measure Subm Template'!AC22="&lt;Specify&gt;"),"Missing Measure Type (Column Z)")</f>
        <v>Missing Measure Type (Column Z)</v>
      </c>
      <c r="AA48" t="str">
        <f>IF(OR(AA15=0,'2019 QCDR Measure Subm Template'!AD22="&lt;Specify&gt;"),"Missing NQS Domain (Column AA)")</f>
        <v>Missing NQS Domain (Column AA)</v>
      </c>
      <c r="AB48" t="str">
        <f>IF(OR(AB15=0,'2019 QCDR Measure Subm Template'!AE22="&lt;Specify&gt;"),"Missing Meaningful Measure Information (Column AB)")</f>
        <v>Missing Meaningful Measure Information (Column AB)</v>
      </c>
      <c r="AC48" t="str">
        <f>IF(OR(AC15=0,'2019 QCDR Measure Subm Template'!AF22="&lt;Specify&gt;"),"Missing Meaningful Measure Area Rationale (Column AC)")</f>
        <v>Missing Meaningful Measure Area Rationale (Column AC)</v>
      </c>
      <c r="AD48" t="str">
        <f>IF(OR(AD15=0,'2019 QCDR Measure Subm Template'!AG22="&lt;Specify&gt;"),"Missing Inverse Measure Information (Column AD)")</f>
        <v>Missing Inverse Measure Information (Column AD)</v>
      </c>
      <c r="AE48" t="str">
        <f>IF(OR(AE15=0,'2019 QCDR Measure Subm Template'!AH22="&lt;Specify&gt;"),"Missing Proportional Measure Information (Column AE)")</f>
        <v>Missing Proportional Measure Information (Column AE)</v>
      </c>
      <c r="AF48" t="str">
        <f>IF(OR(AF15=0,'2019 QCDR Measure Subm Template'!AK22="&lt;Specify&gt;"),"Missing Continuous Measure Information (Column AF)")</f>
        <v>Missing Continuous Measure Information (Column AF)</v>
      </c>
      <c r="AG48" t="str">
        <f>IF(OR(AG15=0,'2019 QCDR Measure Subm Template'!AL22="&lt;Specify&gt;"),"Missing Ratio Measure Information (Column AG)")</f>
        <v>Missing Ratio Measure Information (Column AG)</v>
      </c>
      <c r="AH48">
        <f>IF(ISBLANK('2019 QCDR Measure Subm Template'!AH55),0,1)</f>
        <v>0</v>
      </c>
      <c r="AI48">
        <f>IF(ISBLANK('2019 QCDR Measure Subm Template'!AI55),0,1)</f>
        <v>0</v>
      </c>
      <c r="AJ48" t="str">
        <f>IF(OR(AJ15=0,'2019 QCDR Measure Subm Template'!AO22="&lt;Specify&gt;"),"Missing Overall Perofmance Rate (Column AJ)")</f>
        <v>Missing Overall Perofmance Rate (Column AJ)</v>
      </c>
      <c r="AK48" t="str">
        <f>IF(OR(AK15=0,'2019 QCDR Measure Subm Template'!AN22="&lt;Specify&gt;"),"Missing Risk Adjusted Information (Column AK)")</f>
        <v>Missing Risk Adjusted Information (Column AK)</v>
      </c>
      <c r="AL48" t="str">
        <f>IF(OR(AL15=0,'2019 QCDR Measure Subm Template'!AO22="&lt;Specify&gt;"),"Missing Score for Risk Adjustment (Column AL)")</f>
        <v>Missing Score for Risk Adjustment (Column AL)</v>
      </c>
      <c r="AM48">
        <f>IF(ISBLANK('2019 QCDR Measure Subm Template'!AV55),0,1)</f>
        <v>0</v>
      </c>
      <c r="AN48" t="str">
        <f>IF(OR(AN15=0,'2019 QCDR Measure Subm Template'!AN22="&lt;Specify&gt;"),"Missing Clinical Guideline Information (Column AN)")</f>
        <v>Missing Clinical Guideline Information (Column AN)</v>
      </c>
      <c r="AO48" t="str">
        <f>IF(OR(AO15=0,'2019 QCDR Measure Subm Template'!AO22="&lt;Specify&gt;"),"Missing Specialty Information (Column AO)")</f>
        <v>Missing Specialty Information (Column AO)</v>
      </c>
      <c r="AP48" t="str">
        <f>IF(OR(AP15=0,'2019 QCDR Measure Subm Template'!AP22="&lt;Specify&gt;"),"Missing Preferred Measure Clinical Category (Column AP)")</f>
        <v>Missing Preferred Measure Clinical Category (Column AP)</v>
      </c>
      <c r="AQ48">
        <f>IF(ISBLANK('2019 QCDR Measure Subm Template'!AZ55),0,1)</f>
        <v>0</v>
      </c>
      <c r="AR48">
        <f>IF(ISBLANK('2019 QCDR Measure Subm Template'!BA55),0,1)</f>
        <v>0</v>
      </c>
    </row>
    <row r="49" spans="2:44" x14ac:dyDescent="0.25">
      <c r="B49" s="35" t="str">
        <f>IF(B16=0,"Empty Row",
 IF(SUM(C16:AQ16)&lt;5,"Too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49" t="str">
        <f t="shared" si="1"/>
        <v>Missing Status Field (Column C)</v>
      </c>
      <c r="D49" t="str">
        <f t="shared" si="2"/>
        <v>Missing CMS Measure ID - Enter N/A if not applicable (Column D)</v>
      </c>
      <c r="E49" t="str">
        <f t="shared" si="3"/>
        <v>Missing Measure Title (Column E)</v>
      </c>
      <c r="F49" t="str">
        <f t="shared" si="4"/>
        <v>Missing Measure Description (Column F)</v>
      </c>
      <c r="G49" t="str">
        <f t="shared" si="5"/>
        <v>Missing Denominator  - Enter N/A if not applicable (Column G)</v>
      </c>
      <c r="H49" t="str">
        <f t="shared" si="6"/>
        <v>Missing Numerator  - Enter N/A if not applicable (Column H)</v>
      </c>
      <c r="I49" t="str">
        <f t="shared" si="7"/>
        <v>Missing Denominator Exclusions - Enter N/A if not applicable (Column I)</v>
      </c>
      <c r="J49" t="str">
        <f t="shared" si="8"/>
        <v>Missing Denominator Exceptions  - Enter N/A if not applicable (Column J)</v>
      </c>
      <c r="K49" t="str">
        <f t="shared" si="9"/>
        <v>Missing Numerator Exclusions  - Enter N/A if not applicable (Column K)</v>
      </c>
      <c r="L49" t="str">
        <f t="shared" si="10"/>
        <v>Missing Data Source (Column L)</v>
      </c>
      <c r="M49" t="str">
        <f t="shared" si="11"/>
        <v>Missing Additional Information for Data Source (Column M)</v>
      </c>
      <c r="N49" t="str">
        <f t="shared" si="12"/>
        <v>Missing Evidence of Performance Gap (Column N)</v>
      </c>
      <c r="O49">
        <f>IF(ISBLANK('2019 QCDR Measure Subm Template'!O56),0,1)</f>
        <v>0</v>
      </c>
      <c r="P49" t="str">
        <f t="shared" si="13"/>
        <v>Missing QCDR Measure Type (Column P)</v>
      </c>
      <c r="Q49">
        <f>IF(ISBLANK('2019 QCDR Measure Subm Template'!Q56),0,1)</f>
        <v>0</v>
      </c>
      <c r="R49">
        <f>IF(ISBLANK('2019 QCDR Measure Subm Template'!R56),0,1)</f>
        <v>0</v>
      </c>
      <c r="S49">
        <f>IF(ISBLANK('2019 QCDR Measure Subm Template'!S56),0,1)</f>
        <v>0</v>
      </c>
      <c r="T49">
        <f>IF(ISBLANK('2019 QCDR Measure Subm Template'!T56),0,1)</f>
        <v>0</v>
      </c>
      <c r="U49" t="str">
        <f t="shared" si="14"/>
        <v>Missing Information for Whether Measure belongs to another entity/org (Column U)</v>
      </c>
      <c r="V49">
        <f>IF(ISBLANK('2019 QCDR Measure Subm Template'!V56),0,1)</f>
        <v>0</v>
      </c>
      <c r="W49">
        <f>IF(ISBLANK('2019 QCDR Measure Subm Template'!W56),0,1)</f>
        <v>0</v>
      </c>
      <c r="X49" t="str">
        <f>IF(OR(X16=0,'2019 QCDR Measure Subm Template'!X23="&lt;Specify&gt;"),"Missing QCDR High Priority Measure Information (Column X)")</f>
        <v>Missing QCDR High Priority Measure Information (Column X)</v>
      </c>
      <c r="Y49" t="str">
        <f>IF(OR(Y16=0,'2019 QCDR Measure Subm Template'!AB23="&lt;Specify&gt;"),"Missing High Priority Type(Column Y)")</f>
        <v>Missing High Priority Type(Column Y)</v>
      </c>
      <c r="Z49" t="str">
        <f>IF(OR(Z16=0,'2019 QCDR Measure Subm Template'!AC23="&lt;Specify&gt;"),"Missing Measure Type (Column Z)")</f>
        <v>Missing Measure Type (Column Z)</v>
      </c>
      <c r="AA49" t="str">
        <f>IF(OR(AA16=0,'2019 QCDR Measure Subm Template'!AD23="&lt;Specify&gt;"),"Missing NQS Domain (Column AA)")</f>
        <v>Missing NQS Domain (Column AA)</v>
      </c>
      <c r="AB49" t="str">
        <f>IF(OR(AB16=0,'2019 QCDR Measure Subm Template'!AE23="&lt;Specify&gt;"),"Missing Meaningful Measure Information (Column AB)")</f>
        <v>Missing Meaningful Measure Information (Column AB)</v>
      </c>
      <c r="AC49" t="str">
        <f>IF(OR(AC16=0,'2019 QCDR Measure Subm Template'!AF23="&lt;Specify&gt;"),"Missing Meaningful Measure Area Rationale (Column AC)")</f>
        <v>Missing Meaningful Measure Area Rationale (Column AC)</v>
      </c>
      <c r="AD49" t="str">
        <f>IF(OR(AD16=0,'2019 QCDR Measure Subm Template'!AG23="&lt;Specify&gt;"),"Missing Inverse Measure Information (Column AD)")</f>
        <v>Missing Inverse Measure Information (Column AD)</v>
      </c>
      <c r="AE49" t="str">
        <f>IF(OR(AE16=0,'2019 QCDR Measure Subm Template'!AH23="&lt;Specify&gt;"),"Missing Proportional Measure Information (Column AE)")</f>
        <v>Missing Proportional Measure Information (Column AE)</v>
      </c>
      <c r="AF49" t="str">
        <f>IF(OR(AF16=0,'2019 QCDR Measure Subm Template'!AK23="&lt;Specify&gt;"),"Missing Continuous Measure Information (Column AF)")</f>
        <v>Missing Continuous Measure Information (Column AF)</v>
      </c>
      <c r="AG49" t="str">
        <f>IF(OR(AG16=0,'2019 QCDR Measure Subm Template'!AL23="&lt;Specify&gt;"),"Missing Ratio Measure Information (Column AG)")</f>
        <v>Missing Ratio Measure Information (Column AG)</v>
      </c>
      <c r="AH49">
        <f>IF(ISBLANK('2019 QCDR Measure Subm Template'!AH56),0,1)</f>
        <v>0</v>
      </c>
      <c r="AI49">
        <f>IF(ISBLANK('2019 QCDR Measure Subm Template'!AI56),0,1)</f>
        <v>0</v>
      </c>
      <c r="AJ49" t="str">
        <f>IF(OR(AJ16=0,'2019 QCDR Measure Subm Template'!AO23="&lt;Specify&gt;"),"Missing Overall Perofmance Rate (Column AJ)")</f>
        <v>Missing Overall Perofmance Rate (Column AJ)</v>
      </c>
      <c r="AK49" t="str">
        <f>IF(OR(AK16=0,'2019 QCDR Measure Subm Template'!AN23="&lt;Specify&gt;"),"Missing Risk Adjusted Information (Column AK)")</f>
        <v>Missing Risk Adjusted Information (Column AK)</v>
      </c>
      <c r="AL49" t="str">
        <f>IF(OR(AL16=0,'2019 QCDR Measure Subm Template'!AO23="&lt;Specify&gt;"),"Missing Score for Risk Adjustment (Column AL)")</f>
        <v>Missing Score for Risk Adjustment (Column AL)</v>
      </c>
      <c r="AM49">
        <f>IF(ISBLANK('2019 QCDR Measure Subm Template'!AV56),0,1)</f>
        <v>0</v>
      </c>
      <c r="AN49" t="str">
        <f>IF(OR(AN16=0,'2019 QCDR Measure Subm Template'!AN23="&lt;Specify&gt;"),"Missing Clinical Guideline Information (Column AN)")</f>
        <v>Missing Clinical Guideline Information (Column AN)</v>
      </c>
      <c r="AO49" t="str">
        <f>IF(OR(AO16=0,'2019 QCDR Measure Subm Template'!AO23="&lt;Specify&gt;"),"Missing Specialty Information (Column AO)")</f>
        <v>Missing Specialty Information (Column AO)</v>
      </c>
      <c r="AP49" t="str">
        <f>IF(OR(AP16=0,'2019 QCDR Measure Subm Template'!AP23="&lt;Specify&gt;"),"Missing Preferred Measure Clinical Category (Column AP)")</f>
        <v>Missing Preferred Measure Clinical Category (Column AP)</v>
      </c>
      <c r="AQ49">
        <f>IF(ISBLANK('2019 QCDR Measure Subm Template'!AZ56),0,1)</f>
        <v>0</v>
      </c>
      <c r="AR49">
        <f>IF(ISBLANK('2019 QCDR Measure Subm Template'!BA56),0,1)</f>
        <v>0</v>
      </c>
    </row>
    <row r="50" spans="2:44" x14ac:dyDescent="0.25">
      <c r="B50" s="35" t="str">
        <f>IF(B17=0,"Empty Row",
 IF(SUM(C17:AQ17)&lt;5,"Too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0" t="str">
        <f t="shared" si="1"/>
        <v>Missing Status Field (Column C)</v>
      </c>
      <c r="D50" t="str">
        <f t="shared" si="2"/>
        <v>Missing CMS Measure ID - Enter N/A if not applicable (Column D)</v>
      </c>
      <c r="E50" t="str">
        <f t="shared" si="3"/>
        <v>Missing Measure Title (Column E)</v>
      </c>
      <c r="F50" t="str">
        <f t="shared" si="4"/>
        <v>Missing Measure Description (Column F)</v>
      </c>
      <c r="G50" t="str">
        <f t="shared" si="5"/>
        <v>Missing Denominator  - Enter N/A if not applicable (Column G)</v>
      </c>
      <c r="H50" t="str">
        <f t="shared" si="6"/>
        <v>Missing Numerator  - Enter N/A if not applicable (Column H)</v>
      </c>
      <c r="I50" t="str">
        <f t="shared" si="7"/>
        <v>Missing Denominator Exclusions - Enter N/A if not applicable (Column I)</v>
      </c>
      <c r="J50" t="str">
        <f t="shared" si="8"/>
        <v>Missing Denominator Exceptions  - Enter N/A if not applicable (Column J)</v>
      </c>
      <c r="K50" t="str">
        <f t="shared" si="9"/>
        <v>Missing Numerator Exclusions  - Enter N/A if not applicable (Column K)</v>
      </c>
      <c r="L50" t="str">
        <f t="shared" si="10"/>
        <v>Missing Data Source (Column L)</v>
      </c>
      <c r="M50" t="str">
        <f t="shared" si="11"/>
        <v>Missing Additional Information for Data Source (Column M)</v>
      </c>
      <c r="N50" t="str">
        <f t="shared" si="12"/>
        <v>Missing Evidence of Performance Gap (Column N)</v>
      </c>
      <c r="O50">
        <f>IF(ISBLANK('2019 QCDR Measure Subm Template'!O57),0,1)</f>
        <v>0</v>
      </c>
      <c r="P50" t="str">
        <f t="shared" si="13"/>
        <v>Missing QCDR Measure Type (Column P)</v>
      </c>
      <c r="Q50">
        <f>IF(ISBLANK('2019 QCDR Measure Subm Template'!Q57),0,1)</f>
        <v>0</v>
      </c>
      <c r="R50">
        <f>IF(ISBLANK('2019 QCDR Measure Subm Template'!R57),0,1)</f>
        <v>0</v>
      </c>
      <c r="S50">
        <f>IF(ISBLANK('2019 QCDR Measure Subm Template'!S57),0,1)</f>
        <v>0</v>
      </c>
      <c r="T50">
        <f>IF(ISBLANK('2019 QCDR Measure Subm Template'!T57),0,1)</f>
        <v>0</v>
      </c>
      <c r="U50" t="str">
        <f t="shared" si="14"/>
        <v>Missing Information for Whether Measure belongs to another entity/org (Column U)</v>
      </c>
      <c r="V50">
        <f>IF(ISBLANK('2019 QCDR Measure Subm Template'!V57),0,1)</f>
        <v>0</v>
      </c>
      <c r="W50">
        <f>IF(ISBLANK('2019 QCDR Measure Subm Template'!W57),0,1)</f>
        <v>0</v>
      </c>
      <c r="X50" t="str">
        <f>IF(OR(X17=0,'2019 QCDR Measure Subm Template'!X24="&lt;Specify&gt;"),"Missing QCDR High Priority Measure Information (Column X)")</f>
        <v>Missing QCDR High Priority Measure Information (Column X)</v>
      </c>
      <c r="Y50" t="str">
        <f>IF(OR(Y17=0,'2019 QCDR Measure Subm Template'!AB24="&lt;Specify&gt;"),"Missing High Priority Type(Column Y)")</f>
        <v>Missing High Priority Type(Column Y)</v>
      </c>
      <c r="Z50" t="str">
        <f>IF(OR(Z17=0,'2019 QCDR Measure Subm Template'!AC24="&lt;Specify&gt;"),"Missing Measure Type (Column Z)")</f>
        <v>Missing Measure Type (Column Z)</v>
      </c>
      <c r="AA50" t="str">
        <f>IF(OR(AA17=0,'2019 QCDR Measure Subm Template'!AD24="&lt;Specify&gt;"),"Missing NQS Domain (Column AA)")</f>
        <v>Missing NQS Domain (Column AA)</v>
      </c>
      <c r="AB50" t="str">
        <f>IF(OR(AB17=0,'2019 QCDR Measure Subm Template'!AE24="&lt;Specify&gt;"),"Missing Meaningful Measure Information (Column AB)")</f>
        <v>Missing Meaningful Measure Information (Column AB)</v>
      </c>
      <c r="AC50" t="str">
        <f>IF(OR(AC17=0,'2019 QCDR Measure Subm Template'!AF24="&lt;Specify&gt;"),"Missing Meaningful Measure Area Rationale (Column AC)")</f>
        <v>Missing Meaningful Measure Area Rationale (Column AC)</v>
      </c>
      <c r="AD50" t="str">
        <f>IF(OR(AD17=0,'2019 QCDR Measure Subm Template'!AG24="&lt;Specify&gt;"),"Missing Inverse Measure Information (Column AD)")</f>
        <v>Missing Inverse Measure Information (Column AD)</v>
      </c>
      <c r="AE50" t="str">
        <f>IF(OR(AE17=0,'2019 QCDR Measure Subm Template'!AH24="&lt;Specify&gt;"),"Missing Proportional Measure Information (Column AE)")</f>
        <v>Missing Proportional Measure Information (Column AE)</v>
      </c>
      <c r="AF50" t="str">
        <f>IF(OR(AF17=0,'2019 QCDR Measure Subm Template'!AK24="&lt;Specify&gt;"),"Missing Continuous Measure Information (Column AF)")</f>
        <v>Missing Continuous Measure Information (Column AF)</v>
      </c>
      <c r="AG50" t="str">
        <f>IF(OR(AG17=0,'2019 QCDR Measure Subm Template'!AL24="&lt;Specify&gt;"),"Missing Ratio Measure Information (Column AG)")</f>
        <v>Missing Ratio Measure Information (Column AG)</v>
      </c>
      <c r="AH50">
        <f>IF(ISBLANK('2019 QCDR Measure Subm Template'!AH57),0,1)</f>
        <v>0</v>
      </c>
      <c r="AI50">
        <f>IF(ISBLANK('2019 QCDR Measure Subm Template'!AI57),0,1)</f>
        <v>0</v>
      </c>
      <c r="AJ50" t="str">
        <f>IF(OR(AJ17=0,'2019 QCDR Measure Subm Template'!AO24="&lt;Specify&gt;"),"Missing Overall Perofmance Rate (Column AJ)")</f>
        <v>Missing Overall Perofmance Rate (Column AJ)</v>
      </c>
      <c r="AK50" t="str">
        <f>IF(OR(AK17=0,'2019 QCDR Measure Subm Template'!AN24="&lt;Specify&gt;"),"Missing Risk Adjusted Information (Column AK)")</f>
        <v>Missing Risk Adjusted Information (Column AK)</v>
      </c>
      <c r="AL50" t="str">
        <f>IF(OR(AL17=0,'2019 QCDR Measure Subm Template'!AO24="&lt;Specify&gt;"),"Missing Score for Risk Adjustment (Column AL)")</f>
        <v>Missing Score for Risk Adjustment (Column AL)</v>
      </c>
      <c r="AM50">
        <f>IF(ISBLANK('2019 QCDR Measure Subm Template'!AV57),0,1)</f>
        <v>0</v>
      </c>
      <c r="AN50" t="str">
        <f>IF(OR(AN17=0,'2019 QCDR Measure Subm Template'!AN24="&lt;Specify&gt;"),"Missing Clinical Guideline Information (Column AN)")</f>
        <v>Missing Clinical Guideline Information (Column AN)</v>
      </c>
      <c r="AO50" t="str">
        <f>IF(OR(AO17=0,'2019 QCDR Measure Subm Template'!AO24="&lt;Specify&gt;"),"Missing Specialty Information (Column AO)")</f>
        <v>Missing Specialty Information (Column AO)</v>
      </c>
      <c r="AP50" t="str">
        <f>IF(OR(AP17=0,'2019 QCDR Measure Subm Template'!AP24="&lt;Specify&gt;"),"Missing Preferred Measure Clinical Category (Column AP)")</f>
        <v>Missing Preferred Measure Clinical Category (Column AP)</v>
      </c>
      <c r="AQ50">
        <f>IF(ISBLANK('2019 QCDR Measure Subm Template'!AZ57),0,1)</f>
        <v>0</v>
      </c>
      <c r="AR50">
        <f>IF(ISBLANK('2019 QCDR Measure Subm Template'!BA57),0,1)</f>
        <v>0</v>
      </c>
    </row>
    <row r="51" spans="2:44" x14ac:dyDescent="0.25">
      <c r="B51" s="35" t="str">
        <f>IF(B18=0,"Empty Row",
 IF(SUM(C18:AQ18)&lt;5,"Too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1" t="str">
        <f t="shared" si="1"/>
        <v>Missing Status Field (Column C)</v>
      </c>
      <c r="D51" t="str">
        <f t="shared" si="2"/>
        <v>Missing CMS Measure ID - Enter N/A if not applicable (Column D)</v>
      </c>
      <c r="E51" t="str">
        <f t="shared" si="3"/>
        <v>Missing Measure Title (Column E)</v>
      </c>
      <c r="F51" t="str">
        <f t="shared" si="4"/>
        <v>Missing Measure Description (Column F)</v>
      </c>
      <c r="G51" t="str">
        <f t="shared" si="5"/>
        <v>Missing Denominator  - Enter N/A if not applicable (Column G)</v>
      </c>
      <c r="H51" t="str">
        <f t="shared" si="6"/>
        <v>Missing Numerator  - Enter N/A if not applicable (Column H)</v>
      </c>
      <c r="I51" t="str">
        <f t="shared" si="7"/>
        <v>Missing Denominator Exclusions - Enter N/A if not applicable (Column I)</v>
      </c>
      <c r="J51" t="str">
        <f t="shared" si="8"/>
        <v>Missing Denominator Exceptions  - Enter N/A if not applicable (Column J)</v>
      </c>
      <c r="K51" t="str">
        <f t="shared" si="9"/>
        <v>Missing Numerator Exclusions  - Enter N/A if not applicable (Column K)</v>
      </c>
      <c r="L51" t="str">
        <f t="shared" si="10"/>
        <v>Missing Data Source (Column L)</v>
      </c>
      <c r="M51" t="str">
        <f t="shared" si="11"/>
        <v>Missing Additional Information for Data Source (Column M)</v>
      </c>
      <c r="N51" t="str">
        <f t="shared" si="12"/>
        <v>Missing Evidence of Performance Gap (Column N)</v>
      </c>
      <c r="O51">
        <f>IF(ISBLANK('2019 QCDR Measure Subm Template'!O58),0,1)</f>
        <v>0</v>
      </c>
      <c r="P51" t="str">
        <f t="shared" si="13"/>
        <v>Missing QCDR Measure Type (Column P)</v>
      </c>
      <c r="Q51">
        <f>IF(ISBLANK('2019 QCDR Measure Subm Template'!Q58),0,1)</f>
        <v>0</v>
      </c>
      <c r="R51">
        <f>IF(ISBLANK('2019 QCDR Measure Subm Template'!R58),0,1)</f>
        <v>0</v>
      </c>
      <c r="S51">
        <f>IF(ISBLANK('2019 QCDR Measure Subm Template'!S58),0,1)</f>
        <v>0</v>
      </c>
      <c r="T51">
        <f>IF(ISBLANK('2019 QCDR Measure Subm Template'!T58),0,1)</f>
        <v>0</v>
      </c>
      <c r="U51" t="str">
        <f t="shared" si="14"/>
        <v>Missing Information for Whether Measure belongs to another entity/org (Column U)</v>
      </c>
      <c r="V51">
        <f>IF(ISBLANK('2019 QCDR Measure Subm Template'!V58),0,1)</f>
        <v>0</v>
      </c>
      <c r="W51">
        <f>IF(ISBLANK('2019 QCDR Measure Subm Template'!W58),0,1)</f>
        <v>0</v>
      </c>
      <c r="X51" t="str">
        <f>IF(OR(X18=0,'2019 QCDR Measure Subm Template'!X25="&lt;Specify&gt;"),"Missing QCDR High Priority Measure Information (Column X)")</f>
        <v>Missing QCDR High Priority Measure Information (Column X)</v>
      </c>
      <c r="Y51" t="str">
        <f>IF(OR(Y18=0,'2019 QCDR Measure Subm Template'!AB25="&lt;Specify&gt;"),"Missing High Priority Type(Column Y)")</f>
        <v>Missing High Priority Type(Column Y)</v>
      </c>
      <c r="Z51" t="str">
        <f>IF(OR(Z18=0,'2019 QCDR Measure Subm Template'!AC25="&lt;Specify&gt;"),"Missing Measure Type (Column Z)")</f>
        <v>Missing Measure Type (Column Z)</v>
      </c>
      <c r="AA51" t="str">
        <f>IF(OR(AA18=0,'2019 QCDR Measure Subm Template'!AD25="&lt;Specify&gt;"),"Missing NQS Domain (Column AA)")</f>
        <v>Missing NQS Domain (Column AA)</v>
      </c>
      <c r="AB51" t="str">
        <f>IF(OR(AB18=0,'2019 QCDR Measure Subm Template'!AE25="&lt;Specify&gt;"),"Missing Meaningful Measure Information (Column AB)")</f>
        <v>Missing Meaningful Measure Information (Column AB)</v>
      </c>
      <c r="AC51" t="str">
        <f>IF(OR(AC18=0,'2019 QCDR Measure Subm Template'!AF25="&lt;Specify&gt;"),"Missing Meaningful Measure Area Rationale (Column AC)")</f>
        <v>Missing Meaningful Measure Area Rationale (Column AC)</v>
      </c>
      <c r="AD51" t="str">
        <f>IF(OR(AD18=0,'2019 QCDR Measure Subm Template'!AG25="&lt;Specify&gt;"),"Missing Inverse Measure Information (Column AD)")</f>
        <v>Missing Inverse Measure Information (Column AD)</v>
      </c>
      <c r="AE51" t="str">
        <f>IF(OR(AE18=0,'2019 QCDR Measure Subm Template'!AH25="&lt;Specify&gt;"),"Missing Proportional Measure Information (Column AE)")</f>
        <v>Missing Proportional Measure Information (Column AE)</v>
      </c>
      <c r="AF51" t="str">
        <f>IF(OR(AF18=0,'2019 QCDR Measure Subm Template'!AK25="&lt;Specify&gt;"),"Missing Continuous Measure Information (Column AF)")</f>
        <v>Missing Continuous Measure Information (Column AF)</v>
      </c>
      <c r="AG51" t="str">
        <f>IF(OR(AG18=0,'2019 QCDR Measure Subm Template'!AL25="&lt;Specify&gt;"),"Missing Ratio Measure Information (Column AG)")</f>
        <v>Missing Ratio Measure Information (Column AG)</v>
      </c>
      <c r="AH51">
        <f>IF(ISBLANK('2019 QCDR Measure Subm Template'!AH58),0,1)</f>
        <v>0</v>
      </c>
      <c r="AI51">
        <f>IF(ISBLANK('2019 QCDR Measure Subm Template'!AI58),0,1)</f>
        <v>0</v>
      </c>
      <c r="AJ51" t="str">
        <f>IF(OR(AJ18=0,'2019 QCDR Measure Subm Template'!AO25="&lt;Specify&gt;"),"Missing Overall Perofmance Rate (Column AJ)")</f>
        <v>Missing Overall Perofmance Rate (Column AJ)</v>
      </c>
      <c r="AK51" t="str">
        <f>IF(OR(AK18=0,'2019 QCDR Measure Subm Template'!AN25="&lt;Specify&gt;"),"Missing Risk Adjusted Information (Column AK)")</f>
        <v>Missing Risk Adjusted Information (Column AK)</v>
      </c>
      <c r="AL51" t="str">
        <f>IF(OR(AL18=0,'2019 QCDR Measure Subm Template'!AO25="&lt;Specify&gt;"),"Missing Score for Risk Adjustment (Column AL)")</f>
        <v>Missing Score for Risk Adjustment (Column AL)</v>
      </c>
      <c r="AM51">
        <f>IF(ISBLANK('2019 QCDR Measure Subm Template'!AV58),0,1)</f>
        <v>0</v>
      </c>
      <c r="AN51" t="str">
        <f>IF(OR(AN18=0,'2019 QCDR Measure Subm Template'!AN25="&lt;Specify&gt;"),"Missing Clinical Guideline Information (Column AN)")</f>
        <v>Missing Clinical Guideline Information (Column AN)</v>
      </c>
      <c r="AO51" t="str">
        <f>IF(OR(AO18=0,'2019 QCDR Measure Subm Template'!AO25="&lt;Specify&gt;"),"Missing Specialty Information (Column AO)")</f>
        <v>Missing Specialty Information (Column AO)</v>
      </c>
      <c r="AP51" t="str">
        <f>IF(OR(AP18=0,'2019 QCDR Measure Subm Template'!AP25="&lt;Specify&gt;"),"Missing Preferred Measure Clinical Category (Column AP)")</f>
        <v>Missing Preferred Measure Clinical Category (Column AP)</v>
      </c>
      <c r="AQ51">
        <f>IF(ISBLANK('2019 QCDR Measure Subm Template'!AZ58),0,1)</f>
        <v>0</v>
      </c>
      <c r="AR51">
        <f>IF(ISBLANK('2019 QCDR Measure Subm Template'!BA58),0,1)</f>
        <v>0</v>
      </c>
    </row>
    <row r="52" spans="2:44" x14ac:dyDescent="0.25">
      <c r="B52" s="35" t="str">
        <f>IF(B19=0,"Empty Row",
 IF(SUM(C19:AQ19)&lt;5,"Too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2" t="str">
        <f t="shared" si="1"/>
        <v>Missing Status Field (Column C)</v>
      </c>
      <c r="D52" t="str">
        <f t="shared" si="2"/>
        <v>Missing CMS Measure ID - Enter N/A if not applicable (Column D)</v>
      </c>
      <c r="E52" t="str">
        <f t="shared" si="3"/>
        <v>Missing Measure Title (Column E)</v>
      </c>
      <c r="F52" t="str">
        <f t="shared" si="4"/>
        <v>Missing Measure Description (Column F)</v>
      </c>
      <c r="G52" t="str">
        <f t="shared" si="5"/>
        <v>Missing Denominator  - Enter N/A if not applicable (Column G)</v>
      </c>
      <c r="H52" t="str">
        <f t="shared" si="6"/>
        <v>Missing Numerator  - Enter N/A if not applicable (Column H)</v>
      </c>
      <c r="I52" t="str">
        <f t="shared" si="7"/>
        <v>Missing Denominator Exclusions - Enter N/A if not applicable (Column I)</v>
      </c>
      <c r="J52" t="str">
        <f t="shared" si="8"/>
        <v>Missing Denominator Exceptions  - Enter N/A if not applicable (Column J)</v>
      </c>
      <c r="K52" t="str">
        <f t="shared" si="9"/>
        <v>Missing Numerator Exclusions  - Enter N/A if not applicable (Column K)</v>
      </c>
      <c r="L52" t="str">
        <f t="shared" si="10"/>
        <v>Missing Data Source (Column L)</v>
      </c>
      <c r="M52" t="str">
        <f t="shared" si="11"/>
        <v>Missing Additional Information for Data Source (Column M)</v>
      </c>
      <c r="N52" t="str">
        <f t="shared" si="12"/>
        <v>Missing Evidence of Performance Gap (Column N)</v>
      </c>
      <c r="O52">
        <f>IF(ISBLANK('2019 QCDR Measure Subm Template'!O59),0,1)</f>
        <v>0</v>
      </c>
      <c r="P52" t="str">
        <f t="shared" si="13"/>
        <v>Missing QCDR Measure Type (Column P)</v>
      </c>
      <c r="Q52">
        <f>IF(ISBLANK('2019 QCDR Measure Subm Template'!Q59),0,1)</f>
        <v>0</v>
      </c>
      <c r="R52">
        <f>IF(ISBLANK('2019 QCDR Measure Subm Template'!R59),0,1)</f>
        <v>0</v>
      </c>
      <c r="S52">
        <f>IF(ISBLANK('2019 QCDR Measure Subm Template'!S59),0,1)</f>
        <v>0</v>
      </c>
      <c r="T52">
        <f>IF(ISBLANK('2019 QCDR Measure Subm Template'!T59),0,1)</f>
        <v>0</v>
      </c>
      <c r="U52" t="str">
        <f t="shared" si="14"/>
        <v>Missing Information for Whether Measure belongs to another entity/org (Column U)</v>
      </c>
      <c r="V52">
        <f>IF(ISBLANK('2019 QCDR Measure Subm Template'!V59),0,1)</f>
        <v>0</v>
      </c>
      <c r="W52">
        <f>IF(ISBLANK('2019 QCDR Measure Subm Template'!W59),0,1)</f>
        <v>0</v>
      </c>
      <c r="X52" t="str">
        <f>IF(OR(X19=0,'2019 QCDR Measure Subm Template'!X26="&lt;Specify&gt;"),"Missing QCDR High Priority Measure Information (Column X)")</f>
        <v>Missing QCDR High Priority Measure Information (Column X)</v>
      </c>
      <c r="Y52" t="str">
        <f>IF(OR(Y19=0,'2019 QCDR Measure Subm Template'!AB26="&lt;Specify&gt;"),"Missing High Priority Type(Column Y)")</f>
        <v>Missing High Priority Type(Column Y)</v>
      </c>
      <c r="Z52" t="str">
        <f>IF(OR(Z19=0,'2019 QCDR Measure Subm Template'!AC26="&lt;Specify&gt;"),"Missing Measure Type (Column Z)")</f>
        <v>Missing Measure Type (Column Z)</v>
      </c>
      <c r="AA52" t="str">
        <f>IF(OR(AA19=0,'2019 QCDR Measure Subm Template'!AD26="&lt;Specify&gt;"),"Missing NQS Domain (Column AA)")</f>
        <v>Missing NQS Domain (Column AA)</v>
      </c>
      <c r="AB52" t="str">
        <f>IF(OR(AB19=0,'2019 QCDR Measure Subm Template'!AE26="&lt;Specify&gt;"),"Missing Meaningful Measure Information (Column AB)")</f>
        <v>Missing Meaningful Measure Information (Column AB)</v>
      </c>
      <c r="AC52" t="str">
        <f>IF(OR(AC19=0,'2019 QCDR Measure Subm Template'!AF26="&lt;Specify&gt;"),"Missing Meaningful Measure Area Rationale (Column AC)")</f>
        <v>Missing Meaningful Measure Area Rationale (Column AC)</v>
      </c>
      <c r="AD52" t="str">
        <f>IF(OR(AD19=0,'2019 QCDR Measure Subm Template'!AG26="&lt;Specify&gt;"),"Missing Inverse Measure Information (Column AD)")</f>
        <v>Missing Inverse Measure Information (Column AD)</v>
      </c>
      <c r="AE52" t="str">
        <f>IF(OR(AE19=0,'2019 QCDR Measure Subm Template'!AH26="&lt;Specify&gt;"),"Missing Proportional Measure Information (Column AE)")</f>
        <v>Missing Proportional Measure Information (Column AE)</v>
      </c>
      <c r="AF52" t="str">
        <f>IF(OR(AF19=0,'2019 QCDR Measure Subm Template'!AK26="&lt;Specify&gt;"),"Missing Continuous Measure Information (Column AF)")</f>
        <v>Missing Continuous Measure Information (Column AF)</v>
      </c>
      <c r="AG52" t="str">
        <f>IF(OR(AG19=0,'2019 QCDR Measure Subm Template'!AL26="&lt;Specify&gt;"),"Missing Ratio Measure Information (Column AG)")</f>
        <v>Missing Ratio Measure Information (Column AG)</v>
      </c>
      <c r="AH52">
        <f>IF(ISBLANK('2019 QCDR Measure Subm Template'!AH59),0,1)</f>
        <v>0</v>
      </c>
      <c r="AI52">
        <f>IF(ISBLANK('2019 QCDR Measure Subm Template'!AI59),0,1)</f>
        <v>0</v>
      </c>
      <c r="AJ52" t="str">
        <f>IF(OR(AJ19=0,'2019 QCDR Measure Subm Template'!AO26="&lt;Specify&gt;"),"Missing Overall Perofmance Rate (Column AJ)")</f>
        <v>Missing Overall Perofmance Rate (Column AJ)</v>
      </c>
      <c r="AK52" t="str">
        <f>IF(OR(AK19=0,'2019 QCDR Measure Subm Template'!AN26="&lt;Specify&gt;"),"Missing Risk Adjusted Information (Column AK)")</f>
        <v>Missing Risk Adjusted Information (Column AK)</v>
      </c>
      <c r="AL52" t="str">
        <f>IF(OR(AL19=0,'2019 QCDR Measure Subm Template'!AO26="&lt;Specify&gt;"),"Missing Score for Risk Adjustment (Column AL)")</f>
        <v>Missing Score for Risk Adjustment (Column AL)</v>
      </c>
      <c r="AM52">
        <f>IF(ISBLANK('2019 QCDR Measure Subm Template'!AV59),0,1)</f>
        <v>0</v>
      </c>
      <c r="AN52" t="str">
        <f>IF(OR(AN19=0,'2019 QCDR Measure Subm Template'!AN26="&lt;Specify&gt;"),"Missing Clinical Guideline Information (Column AN)")</f>
        <v>Missing Clinical Guideline Information (Column AN)</v>
      </c>
      <c r="AO52" t="str">
        <f>IF(OR(AO19=0,'2019 QCDR Measure Subm Template'!AO26="&lt;Specify&gt;"),"Missing Specialty Information (Column AO)")</f>
        <v>Missing Specialty Information (Column AO)</v>
      </c>
      <c r="AP52" t="str">
        <f>IF(OR(AP19=0,'2019 QCDR Measure Subm Template'!AP26="&lt;Specify&gt;"),"Missing Preferred Measure Clinical Category (Column AP)")</f>
        <v>Missing Preferred Measure Clinical Category (Column AP)</v>
      </c>
      <c r="AQ52">
        <f>IF(ISBLANK('2019 QCDR Measure Subm Template'!AZ59),0,1)</f>
        <v>0</v>
      </c>
      <c r="AR52">
        <f>IF(ISBLANK('2019 QCDR Measure Subm Template'!BA59),0,1)</f>
        <v>0</v>
      </c>
    </row>
    <row r="53" spans="2:44" x14ac:dyDescent="0.25">
      <c r="B53" s="35" t="str">
        <f>IF(B20=0,"Empty Row",
 IF(SUM(C20:AQ20)&lt;5,"Too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3" t="str">
        <f t="shared" si="1"/>
        <v>Missing Status Field (Column C)</v>
      </c>
      <c r="D53" t="str">
        <f t="shared" si="2"/>
        <v>Missing CMS Measure ID - Enter N/A if not applicable (Column D)</v>
      </c>
      <c r="E53" t="str">
        <f t="shared" si="3"/>
        <v>Missing Measure Title (Column E)</v>
      </c>
      <c r="F53" t="str">
        <f t="shared" si="4"/>
        <v>Missing Measure Description (Column F)</v>
      </c>
      <c r="G53" t="str">
        <f t="shared" si="5"/>
        <v>Missing Denominator  - Enter N/A if not applicable (Column G)</v>
      </c>
      <c r="H53" t="str">
        <f t="shared" si="6"/>
        <v>Missing Numerator  - Enter N/A if not applicable (Column H)</v>
      </c>
      <c r="I53" t="str">
        <f t="shared" si="7"/>
        <v>Missing Denominator Exclusions - Enter N/A if not applicable (Column I)</v>
      </c>
      <c r="J53" t="str">
        <f t="shared" si="8"/>
        <v>Missing Denominator Exceptions  - Enter N/A if not applicable (Column J)</v>
      </c>
      <c r="K53" t="str">
        <f t="shared" si="9"/>
        <v>Missing Numerator Exclusions  - Enter N/A if not applicable (Column K)</v>
      </c>
      <c r="L53" t="str">
        <f t="shared" si="10"/>
        <v>Missing Data Source (Column L)</v>
      </c>
      <c r="M53" t="str">
        <f t="shared" si="11"/>
        <v>Missing Additional Information for Data Source (Column M)</v>
      </c>
      <c r="N53" t="str">
        <f t="shared" si="12"/>
        <v>Missing Evidence of Performance Gap (Column N)</v>
      </c>
      <c r="O53">
        <f>IF(ISBLANK('2019 QCDR Measure Subm Template'!O60),0,1)</f>
        <v>0</v>
      </c>
      <c r="P53" t="str">
        <f t="shared" si="13"/>
        <v>Missing QCDR Measure Type (Column P)</v>
      </c>
      <c r="Q53">
        <f>IF(ISBLANK('2019 QCDR Measure Subm Template'!Q60),0,1)</f>
        <v>0</v>
      </c>
      <c r="R53">
        <f>IF(ISBLANK('2019 QCDR Measure Subm Template'!R60),0,1)</f>
        <v>0</v>
      </c>
      <c r="S53">
        <f>IF(ISBLANK('2019 QCDR Measure Subm Template'!S60),0,1)</f>
        <v>0</v>
      </c>
      <c r="T53">
        <f>IF(ISBLANK('2019 QCDR Measure Subm Template'!T60),0,1)</f>
        <v>0</v>
      </c>
      <c r="U53" t="str">
        <f t="shared" si="14"/>
        <v>Missing Information for Whether Measure belongs to another entity/org (Column U)</v>
      </c>
      <c r="V53">
        <f>IF(ISBLANK('2019 QCDR Measure Subm Template'!V60),0,1)</f>
        <v>0</v>
      </c>
      <c r="W53">
        <f>IF(ISBLANK('2019 QCDR Measure Subm Template'!W60),0,1)</f>
        <v>0</v>
      </c>
      <c r="X53" t="str">
        <f>IF(OR(X20=0,'2019 QCDR Measure Subm Template'!X27="&lt;Specify&gt;"),"Missing QCDR High Priority Measure Information (Column X)")</f>
        <v>Missing QCDR High Priority Measure Information (Column X)</v>
      </c>
      <c r="Y53" t="str">
        <f>IF(OR(Y20=0,'2019 QCDR Measure Subm Template'!AB27="&lt;Specify&gt;"),"Missing High Priority Type(Column Y)")</f>
        <v>Missing High Priority Type(Column Y)</v>
      </c>
      <c r="Z53" t="str">
        <f>IF(OR(Z20=0,'2019 QCDR Measure Subm Template'!AC27="&lt;Specify&gt;"),"Missing Measure Type (Column Z)")</f>
        <v>Missing Measure Type (Column Z)</v>
      </c>
      <c r="AA53" t="str">
        <f>IF(OR(AA20=0,'2019 QCDR Measure Subm Template'!AD27="&lt;Specify&gt;"),"Missing NQS Domain (Column AA)")</f>
        <v>Missing NQS Domain (Column AA)</v>
      </c>
      <c r="AB53" t="str">
        <f>IF(OR(AB20=0,'2019 QCDR Measure Subm Template'!AE27="&lt;Specify&gt;"),"Missing Meaningful Measure Information (Column AB)")</f>
        <v>Missing Meaningful Measure Information (Column AB)</v>
      </c>
      <c r="AC53" t="str">
        <f>IF(OR(AC20=0,'2019 QCDR Measure Subm Template'!AF27="&lt;Specify&gt;"),"Missing Meaningful Measure Area Rationale (Column AC)")</f>
        <v>Missing Meaningful Measure Area Rationale (Column AC)</v>
      </c>
      <c r="AD53" t="str">
        <f>IF(OR(AD20=0,'2019 QCDR Measure Subm Template'!AG27="&lt;Specify&gt;"),"Missing Inverse Measure Information (Column AD)")</f>
        <v>Missing Inverse Measure Information (Column AD)</v>
      </c>
      <c r="AE53" t="str">
        <f>IF(OR(AE20=0,'2019 QCDR Measure Subm Template'!AH27="&lt;Specify&gt;"),"Missing Proportional Measure Information (Column AE)")</f>
        <v>Missing Proportional Measure Information (Column AE)</v>
      </c>
      <c r="AF53" t="str">
        <f>IF(OR(AF20=0,'2019 QCDR Measure Subm Template'!AK27="&lt;Specify&gt;"),"Missing Continuous Measure Information (Column AF)")</f>
        <v>Missing Continuous Measure Information (Column AF)</v>
      </c>
      <c r="AG53" t="str">
        <f>IF(OR(AG20=0,'2019 QCDR Measure Subm Template'!AL27="&lt;Specify&gt;"),"Missing Ratio Measure Information (Column AG)")</f>
        <v>Missing Ratio Measure Information (Column AG)</v>
      </c>
      <c r="AH53">
        <f>IF(ISBLANK('2019 QCDR Measure Subm Template'!AH60),0,1)</f>
        <v>0</v>
      </c>
      <c r="AI53">
        <f>IF(ISBLANK('2019 QCDR Measure Subm Template'!AI60),0,1)</f>
        <v>0</v>
      </c>
      <c r="AJ53" t="str">
        <f>IF(OR(AJ20=0,'2019 QCDR Measure Subm Template'!AO27="&lt;Specify&gt;"),"Missing Overall Perofmance Rate (Column AJ)")</f>
        <v>Missing Overall Perofmance Rate (Column AJ)</v>
      </c>
      <c r="AK53" t="str">
        <f>IF(OR(AK20=0,'2019 QCDR Measure Subm Template'!AN27="&lt;Specify&gt;"),"Missing Risk Adjusted Information (Column AK)")</f>
        <v>Missing Risk Adjusted Information (Column AK)</v>
      </c>
      <c r="AL53" t="str">
        <f>IF(OR(AL20=0,'2019 QCDR Measure Subm Template'!AO27="&lt;Specify&gt;"),"Missing Score for Risk Adjustment (Column AL)")</f>
        <v>Missing Score for Risk Adjustment (Column AL)</v>
      </c>
      <c r="AM53">
        <f>IF(ISBLANK('2019 QCDR Measure Subm Template'!AV60),0,1)</f>
        <v>0</v>
      </c>
      <c r="AN53" t="str">
        <f>IF(OR(AN20=0,'2019 QCDR Measure Subm Template'!AN27="&lt;Specify&gt;"),"Missing Clinical Guideline Information (Column AN)")</f>
        <v>Missing Clinical Guideline Information (Column AN)</v>
      </c>
      <c r="AO53" t="str">
        <f>IF(OR(AO20=0,'2019 QCDR Measure Subm Template'!AO27="&lt;Specify&gt;"),"Missing Specialty Information (Column AO)")</f>
        <v>Missing Specialty Information (Column AO)</v>
      </c>
      <c r="AP53" t="str">
        <f>IF(OR(AP20=0,'2019 QCDR Measure Subm Template'!AP27="&lt;Specify&gt;"),"Missing Preferred Measure Clinical Category (Column AP)")</f>
        <v>Missing Preferred Measure Clinical Category (Column AP)</v>
      </c>
      <c r="AQ53">
        <f>IF(ISBLANK('2019 QCDR Measure Subm Template'!AZ60),0,1)</f>
        <v>0</v>
      </c>
      <c r="AR53">
        <f>IF(ISBLANK('2019 QCDR Measure Subm Template'!BA60),0,1)</f>
        <v>0</v>
      </c>
    </row>
    <row r="54" spans="2:44" x14ac:dyDescent="0.25">
      <c r="B54" s="35" t="str">
        <f>IF(B21=0,"Empty Row",
 IF(SUM(C21:AQ21)&lt;5,"Too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4" t="str">
        <f t="shared" si="1"/>
        <v>Missing Status Field (Column C)</v>
      </c>
      <c r="D54" t="str">
        <f t="shared" si="2"/>
        <v>Missing CMS Measure ID - Enter N/A if not applicable (Column D)</v>
      </c>
      <c r="E54" t="str">
        <f t="shared" si="3"/>
        <v>Missing Measure Title (Column E)</v>
      </c>
      <c r="F54" t="str">
        <f t="shared" si="4"/>
        <v>Missing Measure Description (Column F)</v>
      </c>
      <c r="G54" t="str">
        <f t="shared" si="5"/>
        <v>Missing Denominator  - Enter N/A if not applicable (Column G)</v>
      </c>
      <c r="H54" t="str">
        <f t="shared" si="6"/>
        <v>Missing Numerator  - Enter N/A if not applicable (Column H)</v>
      </c>
      <c r="I54" t="str">
        <f t="shared" si="7"/>
        <v>Missing Denominator Exclusions - Enter N/A if not applicable (Column I)</v>
      </c>
      <c r="J54" t="str">
        <f t="shared" si="8"/>
        <v>Missing Denominator Exceptions  - Enter N/A if not applicable (Column J)</v>
      </c>
      <c r="K54" t="str">
        <f t="shared" si="9"/>
        <v>Missing Numerator Exclusions  - Enter N/A if not applicable (Column K)</v>
      </c>
      <c r="L54" t="str">
        <f t="shared" si="10"/>
        <v>Missing Data Source (Column L)</v>
      </c>
      <c r="M54" t="str">
        <f t="shared" si="11"/>
        <v>Missing Additional Information for Data Source (Column M)</v>
      </c>
      <c r="N54" t="str">
        <f t="shared" si="12"/>
        <v>Missing Evidence of Performance Gap (Column N)</v>
      </c>
      <c r="O54">
        <f>IF(ISBLANK('2019 QCDR Measure Subm Template'!O61),0,1)</f>
        <v>0</v>
      </c>
      <c r="P54" t="str">
        <f t="shared" si="13"/>
        <v>Missing QCDR Measure Type (Column P)</v>
      </c>
      <c r="Q54">
        <f>IF(ISBLANK('2019 QCDR Measure Subm Template'!Q61),0,1)</f>
        <v>0</v>
      </c>
      <c r="R54">
        <f>IF(ISBLANK('2019 QCDR Measure Subm Template'!R61),0,1)</f>
        <v>0</v>
      </c>
      <c r="S54">
        <f>IF(ISBLANK('2019 QCDR Measure Subm Template'!S61),0,1)</f>
        <v>0</v>
      </c>
      <c r="T54">
        <f>IF(ISBLANK('2019 QCDR Measure Subm Template'!T61),0,1)</f>
        <v>0</v>
      </c>
      <c r="U54" t="str">
        <f t="shared" si="14"/>
        <v>Missing Information for Whether Measure belongs to another entity/org (Column U)</v>
      </c>
      <c r="V54">
        <f>IF(ISBLANK('2019 QCDR Measure Subm Template'!V61),0,1)</f>
        <v>0</v>
      </c>
      <c r="W54">
        <f>IF(ISBLANK('2019 QCDR Measure Subm Template'!W61),0,1)</f>
        <v>0</v>
      </c>
      <c r="X54" t="str">
        <f>IF(OR(X21=0,'2019 QCDR Measure Subm Template'!X28="&lt;Specify&gt;"),"Missing QCDR High Priority Measure Information (Column X)")</f>
        <v>Missing QCDR High Priority Measure Information (Column X)</v>
      </c>
      <c r="Y54" t="str">
        <f>IF(OR(Y21=0,'2019 QCDR Measure Subm Template'!AB28="&lt;Specify&gt;"),"Missing High Priority Type(Column Y)")</f>
        <v>Missing High Priority Type(Column Y)</v>
      </c>
      <c r="Z54" t="str">
        <f>IF(OR(Z21=0,'2019 QCDR Measure Subm Template'!AC28="&lt;Specify&gt;"),"Missing Measure Type (Column Z)")</f>
        <v>Missing Measure Type (Column Z)</v>
      </c>
      <c r="AA54" t="str">
        <f>IF(OR(AA21=0,'2019 QCDR Measure Subm Template'!AD28="&lt;Specify&gt;"),"Missing NQS Domain (Column AA)")</f>
        <v>Missing NQS Domain (Column AA)</v>
      </c>
      <c r="AB54" t="str">
        <f>IF(OR(AB21=0,'2019 QCDR Measure Subm Template'!AE28="&lt;Specify&gt;"),"Missing Meaningful Measure Information (Column AB)")</f>
        <v>Missing Meaningful Measure Information (Column AB)</v>
      </c>
      <c r="AC54" t="str">
        <f>IF(OR(AC21=0,'2019 QCDR Measure Subm Template'!AF28="&lt;Specify&gt;"),"Missing Meaningful Measure Area Rationale (Column AC)")</f>
        <v>Missing Meaningful Measure Area Rationale (Column AC)</v>
      </c>
      <c r="AD54" t="str">
        <f>IF(OR(AD21=0,'2019 QCDR Measure Subm Template'!AG28="&lt;Specify&gt;"),"Missing Inverse Measure Information (Column AD)")</f>
        <v>Missing Inverse Measure Information (Column AD)</v>
      </c>
      <c r="AE54" t="str">
        <f>IF(OR(AE21=0,'2019 QCDR Measure Subm Template'!AH28="&lt;Specify&gt;"),"Missing Proportional Measure Information (Column AE)")</f>
        <v>Missing Proportional Measure Information (Column AE)</v>
      </c>
      <c r="AF54" t="str">
        <f>IF(OR(AF21=0,'2019 QCDR Measure Subm Template'!AK28="&lt;Specify&gt;"),"Missing Continuous Measure Information (Column AF)")</f>
        <v>Missing Continuous Measure Information (Column AF)</v>
      </c>
      <c r="AG54" t="str">
        <f>IF(OR(AG21=0,'2019 QCDR Measure Subm Template'!AL28="&lt;Specify&gt;"),"Missing Ratio Measure Information (Column AG)")</f>
        <v>Missing Ratio Measure Information (Column AG)</v>
      </c>
      <c r="AH54">
        <f>IF(ISBLANK('2019 QCDR Measure Subm Template'!AH61),0,1)</f>
        <v>0</v>
      </c>
      <c r="AI54">
        <f>IF(ISBLANK('2019 QCDR Measure Subm Template'!AI61),0,1)</f>
        <v>0</v>
      </c>
      <c r="AJ54" t="str">
        <f>IF(OR(AJ21=0,'2019 QCDR Measure Subm Template'!AO28="&lt;Specify&gt;"),"Missing Overall Perofmance Rate (Column AJ)")</f>
        <v>Missing Overall Perofmance Rate (Column AJ)</v>
      </c>
      <c r="AK54" t="str">
        <f>IF(OR(AK21=0,'2019 QCDR Measure Subm Template'!AN28="&lt;Specify&gt;"),"Missing Risk Adjusted Information (Column AK)")</f>
        <v>Missing Risk Adjusted Information (Column AK)</v>
      </c>
      <c r="AL54" t="str">
        <f>IF(OR(AL21=0,'2019 QCDR Measure Subm Template'!AO28="&lt;Specify&gt;"),"Missing Score for Risk Adjustment (Column AL)")</f>
        <v>Missing Score for Risk Adjustment (Column AL)</v>
      </c>
      <c r="AM54">
        <f>IF(ISBLANK('2019 QCDR Measure Subm Template'!AV61),0,1)</f>
        <v>0</v>
      </c>
      <c r="AN54" t="str">
        <f>IF(OR(AN21=0,'2019 QCDR Measure Subm Template'!AN28="&lt;Specify&gt;"),"Missing Clinical Guideline Information (Column AN)")</f>
        <v>Missing Clinical Guideline Information (Column AN)</v>
      </c>
      <c r="AO54" t="str">
        <f>IF(OR(AO21=0,'2019 QCDR Measure Subm Template'!AO28="&lt;Specify&gt;"),"Missing Specialty Information (Column AO)")</f>
        <v>Missing Specialty Information (Column AO)</v>
      </c>
      <c r="AP54" t="str">
        <f>IF(OR(AP21=0,'2019 QCDR Measure Subm Template'!AP28="&lt;Specify&gt;"),"Missing Preferred Measure Clinical Category (Column AP)")</f>
        <v>Missing Preferred Measure Clinical Category (Column AP)</v>
      </c>
      <c r="AQ54">
        <f>IF(ISBLANK('2019 QCDR Measure Subm Template'!AZ61),0,1)</f>
        <v>0</v>
      </c>
      <c r="AR54">
        <f>IF(ISBLANK('2019 QCDR Measure Subm Template'!BA61),0,1)</f>
        <v>0</v>
      </c>
    </row>
    <row r="55" spans="2:44" x14ac:dyDescent="0.25">
      <c r="B55" s="35" t="str">
        <f>IF(B22=0,"Empty Row",
 IF(SUM(C22:AQ22)&lt;5,"Too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5" t="str">
        <f t="shared" si="1"/>
        <v>Missing Status Field (Column C)</v>
      </c>
      <c r="D55" t="str">
        <f t="shared" si="2"/>
        <v>Missing CMS Measure ID - Enter N/A if not applicable (Column D)</v>
      </c>
      <c r="E55" t="str">
        <f t="shared" si="3"/>
        <v>Missing Measure Title (Column E)</v>
      </c>
      <c r="F55" t="str">
        <f t="shared" si="4"/>
        <v>Missing Measure Description (Column F)</v>
      </c>
      <c r="G55" t="str">
        <f t="shared" si="5"/>
        <v>Missing Denominator  - Enter N/A if not applicable (Column G)</v>
      </c>
      <c r="H55" t="str">
        <f t="shared" si="6"/>
        <v>Missing Numerator  - Enter N/A if not applicable (Column H)</v>
      </c>
      <c r="I55" t="str">
        <f t="shared" si="7"/>
        <v>Missing Denominator Exclusions - Enter N/A if not applicable (Column I)</v>
      </c>
      <c r="J55" t="str">
        <f t="shared" si="8"/>
        <v>Missing Denominator Exceptions  - Enter N/A if not applicable (Column J)</v>
      </c>
      <c r="K55" t="str">
        <f t="shared" si="9"/>
        <v>Missing Numerator Exclusions  - Enter N/A if not applicable (Column K)</v>
      </c>
      <c r="L55" t="str">
        <f t="shared" si="10"/>
        <v>Missing Data Source (Column L)</v>
      </c>
      <c r="M55" t="str">
        <f t="shared" si="11"/>
        <v>Missing Additional Information for Data Source (Column M)</v>
      </c>
      <c r="N55" t="str">
        <f t="shared" si="12"/>
        <v>Missing Evidence of Performance Gap (Column N)</v>
      </c>
      <c r="O55">
        <f>IF(ISBLANK('2019 QCDR Measure Subm Template'!O62),0,1)</f>
        <v>0</v>
      </c>
      <c r="P55" t="str">
        <f t="shared" si="13"/>
        <v>Missing QCDR Measure Type (Column P)</v>
      </c>
      <c r="Q55">
        <f>IF(ISBLANK('2019 QCDR Measure Subm Template'!Q62),0,1)</f>
        <v>0</v>
      </c>
      <c r="R55">
        <f>IF(ISBLANK('2019 QCDR Measure Subm Template'!R62),0,1)</f>
        <v>0</v>
      </c>
      <c r="S55">
        <f>IF(ISBLANK('2019 QCDR Measure Subm Template'!S62),0,1)</f>
        <v>0</v>
      </c>
      <c r="T55">
        <f>IF(ISBLANK('2019 QCDR Measure Subm Template'!T62),0,1)</f>
        <v>0</v>
      </c>
      <c r="U55" t="str">
        <f t="shared" si="14"/>
        <v>Missing Information for Whether Measure belongs to another entity/org (Column U)</v>
      </c>
      <c r="V55">
        <f>IF(ISBLANK('2019 QCDR Measure Subm Template'!V62),0,1)</f>
        <v>0</v>
      </c>
      <c r="W55">
        <f>IF(ISBLANK('2019 QCDR Measure Subm Template'!W62),0,1)</f>
        <v>0</v>
      </c>
      <c r="X55" t="str">
        <f>IF(OR(X22=0,'2019 QCDR Measure Subm Template'!X29="&lt;Specify&gt;"),"Missing QCDR High Priority Measure Information (Column X)")</f>
        <v>Missing QCDR High Priority Measure Information (Column X)</v>
      </c>
      <c r="Y55" t="str">
        <f>IF(OR(Y22=0,'2019 QCDR Measure Subm Template'!AB29="&lt;Specify&gt;"),"Missing High Priority Type(Column Y)")</f>
        <v>Missing High Priority Type(Column Y)</v>
      </c>
      <c r="Z55" t="str">
        <f>IF(OR(Z22=0,'2019 QCDR Measure Subm Template'!AC29="&lt;Specify&gt;"),"Missing Measure Type (Column Z)")</f>
        <v>Missing Measure Type (Column Z)</v>
      </c>
      <c r="AA55" t="str">
        <f>IF(OR(AA22=0,'2019 QCDR Measure Subm Template'!AD29="&lt;Specify&gt;"),"Missing NQS Domain (Column AA)")</f>
        <v>Missing NQS Domain (Column AA)</v>
      </c>
      <c r="AB55" t="str">
        <f>IF(OR(AB22=0,'2019 QCDR Measure Subm Template'!AE29="&lt;Specify&gt;"),"Missing Meaningful Measure Information (Column AB)")</f>
        <v>Missing Meaningful Measure Information (Column AB)</v>
      </c>
      <c r="AC55" t="str">
        <f>IF(OR(AC22=0,'2019 QCDR Measure Subm Template'!AF29="&lt;Specify&gt;"),"Missing Meaningful Measure Area Rationale (Column AC)")</f>
        <v>Missing Meaningful Measure Area Rationale (Column AC)</v>
      </c>
      <c r="AD55" t="str">
        <f>IF(OR(AD22=0,'2019 QCDR Measure Subm Template'!AG29="&lt;Specify&gt;"),"Missing Inverse Measure Information (Column AD)")</f>
        <v>Missing Inverse Measure Information (Column AD)</v>
      </c>
      <c r="AE55" t="str">
        <f>IF(OR(AE22=0,'2019 QCDR Measure Subm Template'!AH29="&lt;Specify&gt;"),"Missing Proportional Measure Information (Column AE)")</f>
        <v>Missing Proportional Measure Information (Column AE)</v>
      </c>
      <c r="AF55" t="str">
        <f>IF(OR(AF22=0,'2019 QCDR Measure Subm Template'!AK29="&lt;Specify&gt;"),"Missing Continuous Measure Information (Column AF)")</f>
        <v>Missing Continuous Measure Information (Column AF)</v>
      </c>
      <c r="AG55" t="str">
        <f>IF(OR(AG22=0,'2019 QCDR Measure Subm Template'!AL29="&lt;Specify&gt;"),"Missing Ratio Measure Information (Column AG)")</f>
        <v>Missing Ratio Measure Information (Column AG)</v>
      </c>
      <c r="AH55">
        <f>IF(ISBLANK('2019 QCDR Measure Subm Template'!AH62),0,1)</f>
        <v>0</v>
      </c>
      <c r="AI55">
        <f>IF(ISBLANK('2019 QCDR Measure Subm Template'!AI62),0,1)</f>
        <v>0</v>
      </c>
      <c r="AJ55" t="str">
        <f>IF(OR(AJ22=0,'2019 QCDR Measure Subm Template'!AO29="&lt;Specify&gt;"),"Missing Overall Perofmance Rate (Column AJ)")</f>
        <v>Missing Overall Perofmance Rate (Column AJ)</v>
      </c>
      <c r="AK55" t="str">
        <f>IF(OR(AK22=0,'2019 QCDR Measure Subm Template'!AN29="&lt;Specify&gt;"),"Missing Risk Adjusted Information (Column AK)")</f>
        <v>Missing Risk Adjusted Information (Column AK)</v>
      </c>
      <c r="AL55" t="str">
        <f>IF(OR(AL22=0,'2019 QCDR Measure Subm Template'!AO29="&lt;Specify&gt;"),"Missing Score for Risk Adjustment (Column AL)")</f>
        <v>Missing Score for Risk Adjustment (Column AL)</v>
      </c>
      <c r="AM55">
        <f>IF(ISBLANK('2019 QCDR Measure Subm Template'!AV62),0,1)</f>
        <v>0</v>
      </c>
      <c r="AN55" t="str">
        <f>IF(OR(AN22=0,'2019 QCDR Measure Subm Template'!AN29="&lt;Specify&gt;"),"Missing Clinical Guideline Information (Column AN)")</f>
        <v>Missing Clinical Guideline Information (Column AN)</v>
      </c>
      <c r="AO55" t="str">
        <f>IF(OR(AO22=0,'2019 QCDR Measure Subm Template'!AO29="&lt;Specify&gt;"),"Missing Specialty Information (Column AO)")</f>
        <v>Missing Specialty Information (Column AO)</v>
      </c>
      <c r="AP55" t="str">
        <f>IF(OR(AP22=0,'2019 QCDR Measure Subm Template'!AP29="&lt;Specify&gt;"),"Missing Preferred Measure Clinical Category (Column AP)")</f>
        <v>Missing Preferred Measure Clinical Category (Column AP)</v>
      </c>
      <c r="AQ55">
        <f>IF(ISBLANK('2019 QCDR Measure Subm Template'!AZ62),0,1)</f>
        <v>0</v>
      </c>
      <c r="AR55">
        <f>IF(ISBLANK('2019 QCDR Measure Subm Template'!BA62),0,1)</f>
        <v>0</v>
      </c>
    </row>
    <row r="56" spans="2:44" x14ac:dyDescent="0.25">
      <c r="B56" s="35" t="str">
        <f>IF(B23=0,"Empty Row",
 IF(SUM(C23:AQ23)&lt;5,"Too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6" t="str">
        <f t="shared" si="1"/>
        <v>Missing Status Field (Column C)</v>
      </c>
      <c r="D56" t="str">
        <f t="shared" si="2"/>
        <v>Missing CMS Measure ID - Enter N/A if not applicable (Column D)</v>
      </c>
      <c r="E56" t="str">
        <f t="shared" si="3"/>
        <v>Missing Measure Title (Column E)</v>
      </c>
      <c r="F56" t="str">
        <f t="shared" si="4"/>
        <v>Missing Measure Description (Column F)</v>
      </c>
      <c r="G56" t="str">
        <f t="shared" si="5"/>
        <v>Missing Denominator  - Enter N/A if not applicable (Column G)</v>
      </c>
      <c r="H56" t="str">
        <f t="shared" si="6"/>
        <v>Missing Numerator  - Enter N/A if not applicable (Column H)</v>
      </c>
      <c r="I56" t="str">
        <f t="shared" si="7"/>
        <v>Missing Denominator Exclusions - Enter N/A if not applicable (Column I)</v>
      </c>
      <c r="J56" t="str">
        <f t="shared" si="8"/>
        <v>Missing Denominator Exceptions  - Enter N/A if not applicable (Column J)</v>
      </c>
      <c r="K56" t="str">
        <f t="shared" si="9"/>
        <v>Missing Numerator Exclusions  - Enter N/A if not applicable (Column K)</v>
      </c>
      <c r="L56" t="str">
        <f t="shared" si="10"/>
        <v>Missing Data Source (Column L)</v>
      </c>
      <c r="M56" t="str">
        <f t="shared" si="11"/>
        <v>Missing Additional Information for Data Source (Column M)</v>
      </c>
      <c r="N56" t="str">
        <f t="shared" si="12"/>
        <v>Missing Evidence of Performance Gap (Column N)</v>
      </c>
      <c r="O56">
        <f>IF(ISBLANK('2019 QCDR Measure Subm Template'!O63),0,1)</f>
        <v>0</v>
      </c>
      <c r="P56" t="str">
        <f t="shared" si="13"/>
        <v>Missing QCDR Measure Type (Column P)</v>
      </c>
      <c r="Q56">
        <f>IF(ISBLANK('2019 QCDR Measure Subm Template'!Q63),0,1)</f>
        <v>0</v>
      </c>
      <c r="R56">
        <f>IF(ISBLANK('2019 QCDR Measure Subm Template'!R63),0,1)</f>
        <v>0</v>
      </c>
      <c r="S56">
        <f>IF(ISBLANK('2019 QCDR Measure Subm Template'!S63),0,1)</f>
        <v>0</v>
      </c>
      <c r="T56">
        <f>IF(ISBLANK('2019 QCDR Measure Subm Template'!T63),0,1)</f>
        <v>0</v>
      </c>
      <c r="U56" t="str">
        <f t="shared" si="14"/>
        <v>Missing Information for Whether Measure belongs to another entity/org (Column U)</v>
      </c>
      <c r="V56">
        <f>IF(ISBLANK('2019 QCDR Measure Subm Template'!V63),0,1)</f>
        <v>0</v>
      </c>
      <c r="W56">
        <f>IF(ISBLANK('2019 QCDR Measure Subm Template'!W63),0,1)</f>
        <v>0</v>
      </c>
      <c r="X56" t="str">
        <f>IF(OR(X23=0,'2019 QCDR Measure Subm Template'!X30="&lt;Specify&gt;"),"Missing QCDR High Priority Measure Information (Column X)")</f>
        <v>Missing QCDR High Priority Measure Information (Column X)</v>
      </c>
      <c r="Y56" t="str">
        <f>IF(OR(Y23=0,'2019 QCDR Measure Subm Template'!AB30="&lt;Specify&gt;"),"Missing High Priority Type(Column Y)")</f>
        <v>Missing High Priority Type(Column Y)</v>
      </c>
      <c r="Z56" t="str">
        <f>IF(OR(Z23=0,'2019 QCDR Measure Subm Template'!AC30="&lt;Specify&gt;"),"Missing Measure Type (Column Z)")</f>
        <v>Missing Measure Type (Column Z)</v>
      </c>
      <c r="AA56" t="str">
        <f>IF(OR(AA23=0,'2019 QCDR Measure Subm Template'!AD30="&lt;Specify&gt;"),"Missing NQS Domain (Column AA)")</f>
        <v>Missing NQS Domain (Column AA)</v>
      </c>
      <c r="AB56" t="str">
        <f>IF(OR(AB23=0,'2019 QCDR Measure Subm Template'!AE30="&lt;Specify&gt;"),"Missing Meaningful Measure Information (Column AB)")</f>
        <v>Missing Meaningful Measure Information (Column AB)</v>
      </c>
      <c r="AC56" t="str">
        <f>IF(OR(AC23=0,'2019 QCDR Measure Subm Template'!AF30="&lt;Specify&gt;"),"Missing Meaningful Measure Area Rationale (Column AC)")</f>
        <v>Missing Meaningful Measure Area Rationale (Column AC)</v>
      </c>
      <c r="AD56" t="str">
        <f>IF(OR(AD23=0,'2019 QCDR Measure Subm Template'!AG30="&lt;Specify&gt;"),"Missing Inverse Measure Information (Column AD)")</f>
        <v>Missing Inverse Measure Information (Column AD)</v>
      </c>
      <c r="AE56" t="str">
        <f>IF(OR(AE23=0,'2019 QCDR Measure Subm Template'!AH30="&lt;Specify&gt;"),"Missing Proportional Measure Information (Column AE)")</f>
        <v>Missing Proportional Measure Information (Column AE)</v>
      </c>
      <c r="AF56" t="str">
        <f>IF(OR(AF23=0,'2019 QCDR Measure Subm Template'!AK30="&lt;Specify&gt;"),"Missing Continuous Measure Information (Column AF)")</f>
        <v>Missing Continuous Measure Information (Column AF)</v>
      </c>
      <c r="AG56" t="str">
        <f>IF(OR(AG23=0,'2019 QCDR Measure Subm Template'!AL30="&lt;Specify&gt;"),"Missing Ratio Measure Information (Column AG)")</f>
        <v>Missing Ratio Measure Information (Column AG)</v>
      </c>
      <c r="AH56">
        <f>IF(ISBLANK('2019 QCDR Measure Subm Template'!AH63),0,1)</f>
        <v>0</v>
      </c>
      <c r="AI56">
        <f>IF(ISBLANK('2019 QCDR Measure Subm Template'!AI63),0,1)</f>
        <v>0</v>
      </c>
      <c r="AJ56" t="str">
        <f>IF(OR(AJ23=0,'2019 QCDR Measure Subm Template'!AO30="&lt;Specify&gt;"),"Missing Overall Perofmance Rate (Column AJ)")</f>
        <v>Missing Overall Perofmance Rate (Column AJ)</v>
      </c>
      <c r="AK56" t="str">
        <f>IF(OR(AK23=0,'2019 QCDR Measure Subm Template'!AN30="&lt;Specify&gt;"),"Missing Risk Adjusted Information (Column AK)")</f>
        <v>Missing Risk Adjusted Information (Column AK)</v>
      </c>
      <c r="AL56" t="str">
        <f>IF(OR(AL23=0,'2019 QCDR Measure Subm Template'!AO30="&lt;Specify&gt;"),"Missing Score for Risk Adjustment (Column AL)")</f>
        <v>Missing Score for Risk Adjustment (Column AL)</v>
      </c>
      <c r="AM56">
        <f>IF(ISBLANK('2019 QCDR Measure Subm Template'!AV63),0,1)</f>
        <v>0</v>
      </c>
      <c r="AN56" t="str">
        <f>IF(OR(AN23=0,'2019 QCDR Measure Subm Template'!AN30="&lt;Specify&gt;"),"Missing Clinical Guideline Information (Column AN)")</f>
        <v>Missing Clinical Guideline Information (Column AN)</v>
      </c>
      <c r="AO56" t="str">
        <f>IF(OR(AO23=0,'2019 QCDR Measure Subm Template'!AO30="&lt;Specify&gt;"),"Missing Specialty Information (Column AO)")</f>
        <v>Missing Specialty Information (Column AO)</v>
      </c>
      <c r="AP56" t="str">
        <f>IF(OR(AP23=0,'2019 QCDR Measure Subm Template'!AP30="&lt;Specify&gt;"),"Missing Preferred Measure Clinical Category (Column AP)")</f>
        <v>Missing Preferred Measure Clinical Category (Column AP)</v>
      </c>
      <c r="AQ56">
        <f>IF(ISBLANK('2019 QCDR Measure Subm Template'!AZ63),0,1)</f>
        <v>0</v>
      </c>
      <c r="AR56">
        <f>IF(ISBLANK('2019 QCDR Measure Subm Template'!BA63),0,1)</f>
        <v>0</v>
      </c>
    </row>
    <row r="57" spans="2:44" x14ac:dyDescent="0.25">
      <c r="B57" s="35" t="str">
        <f>IF(B24=0,"Empty Row",
 IF(SUM(C24:AQ24)&lt;5,"Too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7" t="str">
        <f t="shared" si="1"/>
        <v>Missing Status Field (Column C)</v>
      </c>
      <c r="D57" t="str">
        <f t="shared" si="2"/>
        <v>Missing CMS Measure ID - Enter N/A if not applicable (Column D)</v>
      </c>
      <c r="E57" t="str">
        <f t="shared" si="3"/>
        <v>Missing Measure Title (Column E)</v>
      </c>
      <c r="F57" t="str">
        <f t="shared" si="4"/>
        <v>Missing Measure Description (Column F)</v>
      </c>
      <c r="G57" t="str">
        <f t="shared" si="5"/>
        <v>Missing Denominator  - Enter N/A if not applicable (Column G)</v>
      </c>
      <c r="H57" t="str">
        <f t="shared" si="6"/>
        <v>Missing Numerator  - Enter N/A if not applicable (Column H)</v>
      </c>
      <c r="I57" t="str">
        <f t="shared" si="7"/>
        <v>Missing Denominator Exclusions - Enter N/A if not applicable (Column I)</v>
      </c>
      <c r="J57" t="str">
        <f t="shared" si="8"/>
        <v>Missing Denominator Exceptions  - Enter N/A if not applicable (Column J)</v>
      </c>
      <c r="K57" t="str">
        <f t="shared" si="9"/>
        <v>Missing Numerator Exclusions  - Enter N/A if not applicable (Column K)</v>
      </c>
      <c r="L57" t="str">
        <f t="shared" si="10"/>
        <v>Missing Data Source (Column L)</v>
      </c>
      <c r="M57" t="str">
        <f t="shared" si="11"/>
        <v>Missing Additional Information for Data Source (Column M)</v>
      </c>
      <c r="N57" t="str">
        <f t="shared" si="12"/>
        <v>Missing Evidence of Performance Gap (Column N)</v>
      </c>
      <c r="O57">
        <f>IF(ISBLANK('2019 QCDR Measure Subm Template'!O64),0,1)</f>
        <v>0</v>
      </c>
      <c r="P57" t="str">
        <f t="shared" si="13"/>
        <v>Missing QCDR Measure Type (Column P)</v>
      </c>
      <c r="Q57">
        <f>IF(ISBLANK('2019 QCDR Measure Subm Template'!Q64),0,1)</f>
        <v>0</v>
      </c>
      <c r="R57">
        <f>IF(ISBLANK('2019 QCDR Measure Subm Template'!R64),0,1)</f>
        <v>0</v>
      </c>
      <c r="S57">
        <f>IF(ISBLANK('2019 QCDR Measure Subm Template'!S64),0,1)</f>
        <v>0</v>
      </c>
      <c r="T57">
        <f>IF(ISBLANK('2019 QCDR Measure Subm Template'!T64),0,1)</f>
        <v>0</v>
      </c>
      <c r="U57" t="str">
        <f t="shared" si="14"/>
        <v>Missing Information for Whether Measure belongs to another entity/org (Column U)</v>
      </c>
      <c r="V57">
        <f>IF(ISBLANK('2019 QCDR Measure Subm Template'!V64),0,1)</f>
        <v>0</v>
      </c>
      <c r="W57">
        <f>IF(ISBLANK('2019 QCDR Measure Subm Template'!W64),0,1)</f>
        <v>0</v>
      </c>
      <c r="X57" t="str">
        <f>IF(OR(X24=0,'2019 QCDR Measure Subm Template'!X31="&lt;Specify&gt;"),"Missing QCDR High Priority Measure Information (Column X)")</f>
        <v>Missing QCDR High Priority Measure Information (Column X)</v>
      </c>
      <c r="Y57" t="str">
        <f>IF(OR(Y24=0,'2019 QCDR Measure Subm Template'!AB31="&lt;Specify&gt;"),"Missing High Priority Type(Column Y)")</f>
        <v>Missing High Priority Type(Column Y)</v>
      </c>
      <c r="Z57" t="str">
        <f>IF(OR(Z24=0,'2019 QCDR Measure Subm Template'!AC31="&lt;Specify&gt;"),"Missing Measure Type (Column Z)")</f>
        <v>Missing Measure Type (Column Z)</v>
      </c>
      <c r="AA57" t="str">
        <f>IF(OR(AA24=0,'2019 QCDR Measure Subm Template'!AD31="&lt;Specify&gt;"),"Missing NQS Domain (Column AA)")</f>
        <v>Missing NQS Domain (Column AA)</v>
      </c>
      <c r="AB57" t="str">
        <f>IF(OR(AB24=0,'2019 QCDR Measure Subm Template'!AE31="&lt;Specify&gt;"),"Missing Meaningful Measure Information (Column AB)")</f>
        <v>Missing Meaningful Measure Information (Column AB)</v>
      </c>
      <c r="AC57" t="str">
        <f>IF(OR(AC24=0,'2019 QCDR Measure Subm Template'!AF31="&lt;Specify&gt;"),"Missing Meaningful Measure Area Rationale (Column AC)")</f>
        <v>Missing Meaningful Measure Area Rationale (Column AC)</v>
      </c>
      <c r="AD57" t="str">
        <f>IF(OR(AD24=0,'2019 QCDR Measure Subm Template'!AG31="&lt;Specify&gt;"),"Missing Inverse Measure Information (Column AD)")</f>
        <v>Missing Inverse Measure Information (Column AD)</v>
      </c>
      <c r="AE57" t="str">
        <f>IF(OR(AE24=0,'2019 QCDR Measure Subm Template'!AH31="&lt;Specify&gt;"),"Missing Proportional Measure Information (Column AE)")</f>
        <v>Missing Proportional Measure Information (Column AE)</v>
      </c>
      <c r="AF57" t="str">
        <f>IF(OR(AF24=0,'2019 QCDR Measure Subm Template'!AK31="&lt;Specify&gt;"),"Missing Continuous Measure Information (Column AF)")</f>
        <v>Missing Continuous Measure Information (Column AF)</v>
      </c>
      <c r="AG57" t="str">
        <f>IF(OR(AG24=0,'2019 QCDR Measure Subm Template'!AL31="&lt;Specify&gt;"),"Missing Ratio Measure Information (Column AG)")</f>
        <v>Missing Ratio Measure Information (Column AG)</v>
      </c>
      <c r="AH57">
        <f>IF(ISBLANK('2019 QCDR Measure Subm Template'!AH64),0,1)</f>
        <v>0</v>
      </c>
      <c r="AI57">
        <f>IF(ISBLANK('2019 QCDR Measure Subm Template'!AI64),0,1)</f>
        <v>0</v>
      </c>
      <c r="AJ57" t="str">
        <f>IF(OR(AJ24=0,'2019 QCDR Measure Subm Template'!AO31="&lt;Specify&gt;"),"Missing Overall Perofmance Rate (Column AJ)")</f>
        <v>Missing Overall Perofmance Rate (Column AJ)</v>
      </c>
      <c r="AK57" t="str">
        <f>IF(OR(AK24=0,'2019 QCDR Measure Subm Template'!AN31="&lt;Specify&gt;"),"Missing Risk Adjusted Information (Column AK)")</f>
        <v>Missing Risk Adjusted Information (Column AK)</v>
      </c>
      <c r="AL57" t="str">
        <f>IF(OR(AL24=0,'2019 QCDR Measure Subm Template'!AO31="&lt;Specify&gt;"),"Missing Score for Risk Adjustment (Column AL)")</f>
        <v>Missing Score for Risk Adjustment (Column AL)</v>
      </c>
      <c r="AM57">
        <f>IF(ISBLANK('2019 QCDR Measure Subm Template'!AV64),0,1)</f>
        <v>0</v>
      </c>
      <c r="AN57" t="str">
        <f>IF(OR(AN24=0,'2019 QCDR Measure Subm Template'!AN31="&lt;Specify&gt;"),"Missing Clinical Guideline Information (Column AN)")</f>
        <v>Missing Clinical Guideline Information (Column AN)</v>
      </c>
      <c r="AO57" t="str">
        <f>IF(OR(AO24=0,'2019 QCDR Measure Subm Template'!AO31="&lt;Specify&gt;"),"Missing Specialty Information (Column AO)")</f>
        <v>Missing Specialty Information (Column AO)</v>
      </c>
      <c r="AP57" t="str">
        <f>IF(OR(AP24=0,'2019 QCDR Measure Subm Template'!AP31="&lt;Specify&gt;"),"Missing Preferred Measure Clinical Category (Column AP)")</f>
        <v>Missing Preferred Measure Clinical Category (Column AP)</v>
      </c>
      <c r="AQ57">
        <f>IF(ISBLANK('2019 QCDR Measure Subm Template'!AZ64),0,1)</f>
        <v>0</v>
      </c>
      <c r="AR57">
        <f>IF(ISBLANK('2019 QCDR Measure Subm Template'!BA64),0,1)</f>
        <v>0</v>
      </c>
    </row>
    <row r="58" spans="2:44" x14ac:dyDescent="0.25">
      <c r="B58" s="35" t="str">
        <f>IF(B25=0,"Empty Row",
 IF(SUM(C25:AQ25)&lt;5,"Too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8" t="str">
        <f t="shared" si="1"/>
        <v>Missing Status Field (Column C)</v>
      </c>
      <c r="D58" t="str">
        <f t="shared" si="2"/>
        <v>Missing CMS Measure ID - Enter N/A if not applicable (Column D)</v>
      </c>
      <c r="E58" t="str">
        <f t="shared" si="3"/>
        <v>Missing Measure Title (Column E)</v>
      </c>
      <c r="F58" t="str">
        <f t="shared" si="4"/>
        <v>Missing Measure Description (Column F)</v>
      </c>
      <c r="G58" t="str">
        <f t="shared" si="5"/>
        <v>Missing Denominator  - Enter N/A if not applicable (Column G)</v>
      </c>
      <c r="H58" t="str">
        <f t="shared" si="6"/>
        <v>Missing Numerator  - Enter N/A if not applicable (Column H)</v>
      </c>
      <c r="I58" t="str">
        <f t="shared" si="7"/>
        <v>Missing Denominator Exclusions - Enter N/A if not applicable (Column I)</v>
      </c>
      <c r="J58" t="str">
        <f t="shared" si="8"/>
        <v>Missing Denominator Exceptions  - Enter N/A if not applicable (Column J)</v>
      </c>
      <c r="K58" t="str">
        <f t="shared" si="9"/>
        <v>Missing Numerator Exclusions  - Enter N/A if not applicable (Column K)</v>
      </c>
      <c r="L58" t="str">
        <f t="shared" si="10"/>
        <v>Missing Data Source (Column L)</v>
      </c>
      <c r="M58" t="str">
        <f t="shared" si="11"/>
        <v>Missing Additional Information for Data Source (Column M)</v>
      </c>
      <c r="N58" t="str">
        <f t="shared" si="12"/>
        <v>Missing Evidence of Performance Gap (Column N)</v>
      </c>
      <c r="O58">
        <f>IF(ISBLANK('2019 QCDR Measure Subm Template'!O65),0,1)</f>
        <v>0</v>
      </c>
      <c r="P58" t="str">
        <f t="shared" si="13"/>
        <v>Missing QCDR Measure Type (Column P)</v>
      </c>
      <c r="Q58">
        <f>IF(ISBLANK('2019 QCDR Measure Subm Template'!Q65),0,1)</f>
        <v>0</v>
      </c>
      <c r="R58">
        <f>IF(ISBLANK('2019 QCDR Measure Subm Template'!R65),0,1)</f>
        <v>0</v>
      </c>
      <c r="S58">
        <f>IF(ISBLANK('2019 QCDR Measure Subm Template'!S65),0,1)</f>
        <v>0</v>
      </c>
      <c r="T58">
        <f>IF(ISBLANK('2019 QCDR Measure Subm Template'!T65),0,1)</f>
        <v>0</v>
      </c>
      <c r="U58" t="str">
        <f t="shared" si="14"/>
        <v>Missing Information for Whether Measure belongs to another entity/org (Column U)</v>
      </c>
      <c r="V58">
        <f>IF(ISBLANK('2019 QCDR Measure Subm Template'!V65),0,1)</f>
        <v>0</v>
      </c>
      <c r="W58">
        <f>IF(ISBLANK('2019 QCDR Measure Subm Template'!W65),0,1)</f>
        <v>0</v>
      </c>
      <c r="X58" t="str">
        <f>IF(OR(X25=0,'2019 QCDR Measure Subm Template'!X32="&lt;Specify&gt;"),"Missing QCDR High Priority Measure Information (Column X)")</f>
        <v>Missing QCDR High Priority Measure Information (Column X)</v>
      </c>
      <c r="Y58" t="str">
        <f>IF(OR(Y25=0,'2019 QCDR Measure Subm Template'!AB32="&lt;Specify&gt;"),"Missing High Priority Type(Column Y)")</f>
        <v>Missing High Priority Type(Column Y)</v>
      </c>
      <c r="Z58" t="str">
        <f>IF(OR(Z25=0,'2019 QCDR Measure Subm Template'!AC32="&lt;Specify&gt;"),"Missing Measure Type (Column Z)")</f>
        <v>Missing Measure Type (Column Z)</v>
      </c>
      <c r="AA58" t="str">
        <f>IF(OR(AA25=0,'2019 QCDR Measure Subm Template'!AD32="&lt;Specify&gt;"),"Missing NQS Domain (Column AA)")</f>
        <v>Missing NQS Domain (Column AA)</v>
      </c>
      <c r="AB58" t="str">
        <f>IF(OR(AB25=0,'2019 QCDR Measure Subm Template'!AE32="&lt;Specify&gt;"),"Missing Meaningful Measure Information (Column AB)")</f>
        <v>Missing Meaningful Measure Information (Column AB)</v>
      </c>
      <c r="AC58" t="str">
        <f>IF(OR(AC25=0,'2019 QCDR Measure Subm Template'!AF32="&lt;Specify&gt;"),"Missing Meaningful Measure Area Rationale (Column AC)")</f>
        <v>Missing Meaningful Measure Area Rationale (Column AC)</v>
      </c>
      <c r="AD58" t="str">
        <f>IF(OR(AD25=0,'2019 QCDR Measure Subm Template'!AG32="&lt;Specify&gt;"),"Missing Inverse Measure Information (Column AD)")</f>
        <v>Missing Inverse Measure Information (Column AD)</v>
      </c>
      <c r="AE58" t="str">
        <f>IF(OR(AE25=0,'2019 QCDR Measure Subm Template'!AH32="&lt;Specify&gt;"),"Missing Proportional Measure Information (Column AE)")</f>
        <v>Missing Proportional Measure Information (Column AE)</v>
      </c>
      <c r="AF58" t="str">
        <f>IF(OR(AF25=0,'2019 QCDR Measure Subm Template'!AK32="&lt;Specify&gt;"),"Missing Continuous Measure Information (Column AF)")</f>
        <v>Missing Continuous Measure Information (Column AF)</v>
      </c>
      <c r="AG58" t="str">
        <f>IF(OR(AG25=0,'2019 QCDR Measure Subm Template'!AL32="&lt;Specify&gt;"),"Missing Ratio Measure Information (Column AG)")</f>
        <v>Missing Ratio Measure Information (Column AG)</v>
      </c>
      <c r="AH58">
        <f>IF(ISBLANK('2019 QCDR Measure Subm Template'!AH65),0,1)</f>
        <v>0</v>
      </c>
      <c r="AI58">
        <f>IF(ISBLANK('2019 QCDR Measure Subm Template'!AI65),0,1)</f>
        <v>0</v>
      </c>
      <c r="AJ58" t="str">
        <f>IF(OR(AJ25=0,'2019 QCDR Measure Subm Template'!AO32="&lt;Specify&gt;"),"Missing Overall Perofmance Rate (Column AJ)")</f>
        <v>Missing Overall Perofmance Rate (Column AJ)</v>
      </c>
      <c r="AK58" t="str">
        <f>IF(OR(AK25=0,'2019 QCDR Measure Subm Template'!AN32="&lt;Specify&gt;"),"Missing Risk Adjusted Information (Column AK)")</f>
        <v>Missing Risk Adjusted Information (Column AK)</v>
      </c>
      <c r="AL58" t="str">
        <f>IF(OR(AL25=0,'2019 QCDR Measure Subm Template'!AO32="&lt;Specify&gt;"),"Missing Score for Risk Adjustment (Column AL)")</f>
        <v>Missing Score for Risk Adjustment (Column AL)</v>
      </c>
      <c r="AM58">
        <f>IF(ISBLANK('2019 QCDR Measure Subm Template'!AV65),0,1)</f>
        <v>0</v>
      </c>
      <c r="AN58" t="str">
        <f>IF(OR(AN25=0,'2019 QCDR Measure Subm Template'!AN32="&lt;Specify&gt;"),"Missing Clinical Guideline Information (Column AN)")</f>
        <v>Missing Clinical Guideline Information (Column AN)</v>
      </c>
      <c r="AO58" t="str">
        <f>IF(OR(AO25=0,'2019 QCDR Measure Subm Template'!AO32="&lt;Specify&gt;"),"Missing Specialty Information (Column AO)")</f>
        <v>Missing Specialty Information (Column AO)</v>
      </c>
      <c r="AP58" t="str">
        <f>IF(OR(AP25=0,'2019 QCDR Measure Subm Template'!AP32="&lt;Specify&gt;"),"Missing Preferred Measure Clinical Category (Column AP)")</f>
        <v>Missing Preferred Measure Clinical Category (Column AP)</v>
      </c>
      <c r="AQ58">
        <f>IF(ISBLANK('2019 QCDR Measure Subm Template'!AZ65),0,1)</f>
        <v>0</v>
      </c>
      <c r="AR58">
        <f>IF(ISBLANK('2019 QCDR Measure Subm Template'!BA65),0,1)</f>
        <v>0</v>
      </c>
    </row>
    <row r="59" spans="2:44" x14ac:dyDescent="0.25">
      <c r="B59" s="35" t="str">
        <f>IF(B26=0,"Empty Row",
 IF(SUM(C26:AQ26)&lt;5,"Too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59" t="str">
        <f t="shared" si="1"/>
        <v>Missing Status Field (Column C)</v>
      </c>
      <c r="D59" t="str">
        <f t="shared" si="2"/>
        <v>Missing CMS Measure ID - Enter N/A if not applicable (Column D)</v>
      </c>
      <c r="E59" t="str">
        <f t="shared" si="3"/>
        <v>Missing Measure Title (Column E)</v>
      </c>
      <c r="F59" t="str">
        <f t="shared" si="4"/>
        <v>Missing Measure Description (Column F)</v>
      </c>
      <c r="G59" t="str">
        <f t="shared" si="5"/>
        <v>Missing Denominator  - Enter N/A if not applicable (Column G)</v>
      </c>
      <c r="H59" t="str">
        <f t="shared" si="6"/>
        <v>Missing Numerator  - Enter N/A if not applicable (Column H)</v>
      </c>
      <c r="I59" t="str">
        <f t="shared" si="7"/>
        <v>Missing Denominator Exclusions - Enter N/A if not applicable (Column I)</v>
      </c>
      <c r="J59" t="str">
        <f t="shared" si="8"/>
        <v>Missing Denominator Exceptions  - Enter N/A if not applicable (Column J)</v>
      </c>
      <c r="K59" t="str">
        <f t="shared" si="9"/>
        <v>Missing Numerator Exclusions  - Enter N/A if not applicable (Column K)</v>
      </c>
      <c r="L59" t="str">
        <f t="shared" si="10"/>
        <v>Missing Data Source (Column L)</v>
      </c>
      <c r="M59" t="str">
        <f t="shared" si="11"/>
        <v>Missing Additional Information for Data Source (Column M)</v>
      </c>
      <c r="N59" t="str">
        <f t="shared" si="12"/>
        <v>Missing Evidence of Performance Gap (Column N)</v>
      </c>
      <c r="O59">
        <f>IF(ISBLANK('2019 QCDR Measure Subm Template'!O66),0,1)</f>
        <v>0</v>
      </c>
      <c r="P59" t="str">
        <f t="shared" si="13"/>
        <v>Missing QCDR Measure Type (Column P)</v>
      </c>
      <c r="Q59">
        <f>IF(ISBLANK('2019 QCDR Measure Subm Template'!Q66),0,1)</f>
        <v>0</v>
      </c>
      <c r="R59">
        <f>IF(ISBLANK('2019 QCDR Measure Subm Template'!R66),0,1)</f>
        <v>0</v>
      </c>
      <c r="S59">
        <f>IF(ISBLANK('2019 QCDR Measure Subm Template'!S66),0,1)</f>
        <v>0</v>
      </c>
      <c r="T59">
        <f>IF(ISBLANK('2019 QCDR Measure Subm Template'!T66),0,1)</f>
        <v>0</v>
      </c>
      <c r="U59" t="str">
        <f t="shared" si="14"/>
        <v>Missing Information for Whether Measure belongs to another entity/org (Column U)</v>
      </c>
      <c r="V59">
        <f>IF(ISBLANK('2019 QCDR Measure Subm Template'!V66),0,1)</f>
        <v>0</v>
      </c>
      <c r="W59">
        <f>IF(ISBLANK('2019 QCDR Measure Subm Template'!W66),0,1)</f>
        <v>0</v>
      </c>
      <c r="X59" t="str">
        <f>IF(OR(X26=0,'2019 QCDR Measure Subm Template'!X33="&lt;Specify&gt;"),"Missing QCDR High Priority Measure Information (Column X)")</f>
        <v>Missing QCDR High Priority Measure Information (Column X)</v>
      </c>
      <c r="Y59" t="str">
        <f>IF(OR(Y26=0,'2019 QCDR Measure Subm Template'!AB33="&lt;Specify&gt;"),"Missing High Priority Type(Column Y)")</f>
        <v>Missing High Priority Type(Column Y)</v>
      </c>
      <c r="Z59" t="str">
        <f>IF(OR(Z26=0,'2019 QCDR Measure Subm Template'!AC33="&lt;Specify&gt;"),"Missing Measure Type (Column Z)")</f>
        <v>Missing Measure Type (Column Z)</v>
      </c>
      <c r="AA59" t="str">
        <f>IF(OR(AA26=0,'2019 QCDR Measure Subm Template'!AD33="&lt;Specify&gt;"),"Missing NQS Domain (Column AA)")</f>
        <v>Missing NQS Domain (Column AA)</v>
      </c>
      <c r="AB59" t="str">
        <f>IF(OR(AB26=0,'2019 QCDR Measure Subm Template'!AE33="&lt;Specify&gt;"),"Missing Meaningful Measure Information (Column AB)")</f>
        <v>Missing Meaningful Measure Information (Column AB)</v>
      </c>
      <c r="AC59" t="str">
        <f>IF(OR(AC26=0,'2019 QCDR Measure Subm Template'!AF33="&lt;Specify&gt;"),"Missing Meaningful Measure Area Rationale (Column AC)")</f>
        <v>Missing Meaningful Measure Area Rationale (Column AC)</v>
      </c>
      <c r="AD59" t="str">
        <f>IF(OR(AD26=0,'2019 QCDR Measure Subm Template'!AG33="&lt;Specify&gt;"),"Missing Inverse Measure Information (Column AD)")</f>
        <v>Missing Inverse Measure Information (Column AD)</v>
      </c>
      <c r="AE59" t="str">
        <f>IF(OR(AE26=0,'2019 QCDR Measure Subm Template'!AH33="&lt;Specify&gt;"),"Missing Proportional Measure Information (Column AE)")</f>
        <v>Missing Proportional Measure Information (Column AE)</v>
      </c>
      <c r="AF59" t="str">
        <f>IF(OR(AF26=0,'2019 QCDR Measure Subm Template'!AK33="&lt;Specify&gt;"),"Missing Continuous Measure Information (Column AF)")</f>
        <v>Missing Continuous Measure Information (Column AF)</v>
      </c>
      <c r="AG59" t="str">
        <f>IF(OR(AG26=0,'2019 QCDR Measure Subm Template'!AL33="&lt;Specify&gt;"),"Missing Ratio Measure Information (Column AG)")</f>
        <v>Missing Ratio Measure Information (Column AG)</v>
      </c>
      <c r="AH59">
        <f>IF(ISBLANK('2019 QCDR Measure Subm Template'!AH66),0,1)</f>
        <v>0</v>
      </c>
      <c r="AI59">
        <f>IF(ISBLANK('2019 QCDR Measure Subm Template'!AI66),0,1)</f>
        <v>0</v>
      </c>
      <c r="AJ59" t="str">
        <f>IF(OR(AJ26=0,'2019 QCDR Measure Subm Template'!AO33="&lt;Specify&gt;"),"Missing Overall Perofmance Rate (Column AJ)")</f>
        <v>Missing Overall Perofmance Rate (Column AJ)</v>
      </c>
      <c r="AK59" t="str">
        <f>IF(OR(AK26=0,'2019 QCDR Measure Subm Template'!AN33="&lt;Specify&gt;"),"Missing Risk Adjusted Information (Column AK)")</f>
        <v>Missing Risk Adjusted Information (Column AK)</v>
      </c>
      <c r="AL59" t="str">
        <f>IF(OR(AL26=0,'2019 QCDR Measure Subm Template'!AO33="&lt;Specify&gt;"),"Missing Score for Risk Adjustment (Column AL)")</f>
        <v>Missing Score for Risk Adjustment (Column AL)</v>
      </c>
      <c r="AM59">
        <f>IF(ISBLANK('2019 QCDR Measure Subm Template'!AV66),0,1)</f>
        <v>0</v>
      </c>
      <c r="AN59" t="str">
        <f>IF(OR(AN26=0,'2019 QCDR Measure Subm Template'!AN33="&lt;Specify&gt;"),"Missing Clinical Guideline Information (Column AN)")</f>
        <v>Missing Clinical Guideline Information (Column AN)</v>
      </c>
      <c r="AO59" t="str">
        <f>IF(OR(AO26=0,'2019 QCDR Measure Subm Template'!AO33="&lt;Specify&gt;"),"Missing Specialty Information (Column AO)")</f>
        <v>Missing Specialty Information (Column AO)</v>
      </c>
      <c r="AP59" t="str">
        <f>IF(OR(AP26=0,'2019 QCDR Measure Subm Template'!AP33="&lt;Specify&gt;"),"Missing Preferred Measure Clinical Category (Column AP)")</f>
        <v>Missing Preferred Measure Clinical Category (Column AP)</v>
      </c>
      <c r="AQ59">
        <f>IF(ISBLANK('2019 QCDR Measure Subm Template'!AZ66),0,1)</f>
        <v>0</v>
      </c>
      <c r="AR59">
        <f>IF(ISBLANK('2019 QCDR Measure Subm Template'!BA66),0,1)</f>
        <v>0</v>
      </c>
    </row>
    <row r="60" spans="2:44" x14ac:dyDescent="0.25">
      <c r="B60" s="35" t="str">
        <f>IF(B27=0,"Empty Row",
 IF(SUM(C27:AQ27)&lt;5,"Too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60" t="str">
        <f t="shared" si="1"/>
        <v>Missing Status Field (Column C)</v>
      </c>
      <c r="D60" t="str">
        <f t="shared" si="2"/>
        <v>Missing CMS Measure ID - Enter N/A if not applicable (Column D)</v>
      </c>
      <c r="E60" t="str">
        <f t="shared" si="3"/>
        <v>Missing Measure Title (Column E)</v>
      </c>
      <c r="F60" t="str">
        <f t="shared" si="4"/>
        <v>Missing Measure Description (Column F)</v>
      </c>
      <c r="G60" t="str">
        <f t="shared" si="5"/>
        <v>Missing Denominator  - Enter N/A if not applicable (Column G)</v>
      </c>
      <c r="H60" t="str">
        <f t="shared" si="6"/>
        <v>Missing Numerator  - Enter N/A if not applicable (Column H)</v>
      </c>
      <c r="I60" t="str">
        <f t="shared" si="7"/>
        <v>Missing Denominator Exclusions - Enter N/A if not applicable (Column I)</v>
      </c>
      <c r="J60" t="str">
        <f t="shared" si="8"/>
        <v>Missing Denominator Exceptions  - Enter N/A if not applicable (Column J)</v>
      </c>
      <c r="K60" t="str">
        <f t="shared" si="9"/>
        <v>Missing Numerator Exclusions  - Enter N/A if not applicable (Column K)</v>
      </c>
      <c r="L60" t="str">
        <f t="shared" si="10"/>
        <v>Missing Data Source (Column L)</v>
      </c>
      <c r="M60" t="str">
        <f t="shared" si="11"/>
        <v>Missing Additional Information for Data Source (Column M)</v>
      </c>
      <c r="N60" t="str">
        <f t="shared" si="12"/>
        <v>Missing Evidence of Performance Gap (Column N)</v>
      </c>
      <c r="O60">
        <f>IF(ISBLANK('2019 QCDR Measure Subm Template'!O67),0,1)</f>
        <v>0</v>
      </c>
      <c r="P60" t="str">
        <f t="shared" si="13"/>
        <v>Missing QCDR Measure Type (Column P)</v>
      </c>
      <c r="Q60">
        <f>IF(ISBLANK('2019 QCDR Measure Subm Template'!Q67),0,1)</f>
        <v>0</v>
      </c>
      <c r="R60">
        <f>IF(ISBLANK('2019 QCDR Measure Subm Template'!R67),0,1)</f>
        <v>0</v>
      </c>
      <c r="S60">
        <f>IF(ISBLANK('2019 QCDR Measure Subm Template'!S67),0,1)</f>
        <v>0</v>
      </c>
      <c r="T60">
        <f>IF(ISBLANK('2019 QCDR Measure Subm Template'!T67),0,1)</f>
        <v>0</v>
      </c>
      <c r="U60" t="str">
        <f t="shared" si="14"/>
        <v>Missing Information for Whether Measure belongs to another entity/org (Column U)</v>
      </c>
      <c r="V60">
        <f>IF(ISBLANK('2019 QCDR Measure Subm Template'!V67),0,1)</f>
        <v>0</v>
      </c>
      <c r="W60">
        <f>IF(ISBLANK('2019 QCDR Measure Subm Template'!W67),0,1)</f>
        <v>0</v>
      </c>
      <c r="X60" t="str">
        <f>IF(OR(X27=0,'2019 QCDR Measure Subm Template'!X34="&lt;Specify&gt;"),"Missing QCDR High Priority Measure Information (Column X)")</f>
        <v>Missing QCDR High Priority Measure Information (Column X)</v>
      </c>
      <c r="Y60" t="str">
        <f>IF(OR(Y27=0,'2019 QCDR Measure Subm Template'!AB34="&lt;Specify&gt;"),"Missing High Priority Type(Column Y)")</f>
        <v>Missing High Priority Type(Column Y)</v>
      </c>
      <c r="Z60" t="str">
        <f>IF(OR(Z27=0,'2019 QCDR Measure Subm Template'!AC34="&lt;Specify&gt;"),"Missing Measure Type (Column Z)")</f>
        <v>Missing Measure Type (Column Z)</v>
      </c>
      <c r="AA60" t="str">
        <f>IF(OR(AA27=0,'2019 QCDR Measure Subm Template'!AD34="&lt;Specify&gt;"),"Missing NQS Domain (Column AA)")</f>
        <v>Missing NQS Domain (Column AA)</v>
      </c>
      <c r="AB60" t="str">
        <f>IF(OR(AB27=0,'2019 QCDR Measure Subm Template'!AE34="&lt;Specify&gt;"),"Missing Meaningful Measure Information (Column AB)")</f>
        <v>Missing Meaningful Measure Information (Column AB)</v>
      </c>
      <c r="AC60" t="str">
        <f>IF(OR(AC27=0,'2019 QCDR Measure Subm Template'!AF34="&lt;Specify&gt;"),"Missing Meaningful Measure Area Rationale (Column AC)")</f>
        <v>Missing Meaningful Measure Area Rationale (Column AC)</v>
      </c>
      <c r="AD60" t="str">
        <f>IF(OR(AD27=0,'2019 QCDR Measure Subm Template'!AG34="&lt;Specify&gt;"),"Missing Inverse Measure Information (Column AD)")</f>
        <v>Missing Inverse Measure Information (Column AD)</v>
      </c>
      <c r="AE60" t="str">
        <f>IF(OR(AE27=0,'2019 QCDR Measure Subm Template'!AH34="&lt;Specify&gt;"),"Missing Proportional Measure Information (Column AE)")</f>
        <v>Missing Proportional Measure Information (Column AE)</v>
      </c>
      <c r="AF60" t="str">
        <f>IF(OR(AF27=0,'2019 QCDR Measure Subm Template'!AK34="&lt;Specify&gt;"),"Missing Continuous Measure Information (Column AF)")</f>
        <v>Missing Continuous Measure Information (Column AF)</v>
      </c>
      <c r="AG60" t="str">
        <f>IF(OR(AG27=0,'2019 QCDR Measure Subm Template'!AL34="&lt;Specify&gt;"),"Missing Ratio Measure Information (Column AG)")</f>
        <v>Missing Ratio Measure Information (Column AG)</v>
      </c>
      <c r="AH60">
        <f>IF(ISBLANK('2019 QCDR Measure Subm Template'!AH67),0,1)</f>
        <v>0</v>
      </c>
      <c r="AI60">
        <f>IF(ISBLANK('2019 QCDR Measure Subm Template'!AI67),0,1)</f>
        <v>0</v>
      </c>
      <c r="AJ60" t="str">
        <f>IF(OR(AJ27=0,'2019 QCDR Measure Subm Template'!AO34="&lt;Specify&gt;"),"Missing Overall Perofmance Rate (Column AJ)")</f>
        <v>Missing Overall Perofmance Rate (Column AJ)</v>
      </c>
      <c r="AK60" t="str">
        <f>IF(OR(AK27=0,'2019 QCDR Measure Subm Template'!AN34="&lt;Specify&gt;"),"Missing Risk Adjusted Information (Column AK)")</f>
        <v>Missing Risk Adjusted Information (Column AK)</v>
      </c>
      <c r="AL60" t="str">
        <f>IF(OR(AL27=0,'2019 QCDR Measure Subm Template'!AO34="&lt;Specify&gt;"),"Missing Score for Risk Adjustment (Column AL)")</f>
        <v>Missing Score for Risk Adjustment (Column AL)</v>
      </c>
      <c r="AM60">
        <f>IF(ISBLANK('2019 QCDR Measure Subm Template'!AV67),0,1)</f>
        <v>0</v>
      </c>
      <c r="AN60" t="str">
        <f>IF(OR(AN27=0,'2019 QCDR Measure Subm Template'!AN34="&lt;Specify&gt;"),"Missing Clinical Guideline Information (Column AN)")</f>
        <v>Missing Clinical Guideline Information (Column AN)</v>
      </c>
      <c r="AO60" t="str">
        <f>IF(OR(AO27=0,'2019 QCDR Measure Subm Template'!AO34="&lt;Specify&gt;"),"Missing Specialty Information (Column AO)")</f>
        <v>Missing Specialty Information (Column AO)</v>
      </c>
      <c r="AP60" t="str">
        <f>IF(OR(AP27=0,'2019 QCDR Measure Subm Template'!AP34="&lt;Specify&gt;"),"Missing Preferred Measure Clinical Category (Column AP)")</f>
        <v>Missing Preferred Measure Clinical Category (Column AP)</v>
      </c>
      <c r="AQ60">
        <f>IF(ISBLANK('2019 QCDR Measure Subm Template'!AZ67),0,1)</f>
        <v>0</v>
      </c>
      <c r="AR60">
        <f>IF(ISBLANK('2019 QCDR Measure Subm Template'!BA67),0,1)</f>
        <v>0</v>
      </c>
    </row>
    <row r="61" spans="2:44" x14ac:dyDescent="0.25">
      <c r="B61" s="35" t="str">
        <f>IF(B28=0,"Empty Row",
 IF(SUM(C28:AQ28)&lt;5,"Too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61" t="str">
        <f t="shared" si="1"/>
        <v>Missing Status Field (Column C)</v>
      </c>
      <c r="D61" t="str">
        <f t="shared" si="2"/>
        <v>Missing CMS Measure ID - Enter N/A if not applicable (Column D)</v>
      </c>
      <c r="E61" t="str">
        <f t="shared" si="3"/>
        <v>Missing Measure Title (Column E)</v>
      </c>
      <c r="F61" t="str">
        <f t="shared" si="4"/>
        <v>Missing Measure Description (Column F)</v>
      </c>
      <c r="G61" t="str">
        <f t="shared" si="5"/>
        <v>Missing Denominator  - Enter N/A if not applicable (Column G)</v>
      </c>
      <c r="H61" t="str">
        <f t="shared" si="6"/>
        <v>Missing Numerator  - Enter N/A if not applicable (Column H)</v>
      </c>
      <c r="I61" t="str">
        <f t="shared" si="7"/>
        <v>Missing Denominator Exclusions - Enter N/A if not applicable (Column I)</v>
      </c>
      <c r="J61" t="str">
        <f t="shared" si="8"/>
        <v>Missing Denominator Exceptions  - Enter N/A if not applicable (Column J)</v>
      </c>
      <c r="K61" t="str">
        <f t="shared" si="9"/>
        <v>Missing Numerator Exclusions  - Enter N/A if not applicable (Column K)</v>
      </c>
      <c r="L61" t="str">
        <f t="shared" si="10"/>
        <v>Missing Data Source (Column L)</v>
      </c>
      <c r="M61" t="str">
        <f t="shared" si="11"/>
        <v>Missing Additional Information for Data Source (Column M)</v>
      </c>
      <c r="N61" t="str">
        <f t="shared" si="12"/>
        <v>Missing Evidence of Performance Gap (Column N)</v>
      </c>
      <c r="O61">
        <f>IF(ISBLANK('2019 QCDR Measure Subm Template'!O68),0,1)</f>
        <v>0</v>
      </c>
      <c r="P61" t="str">
        <f t="shared" si="13"/>
        <v>Missing QCDR Measure Type (Column P)</v>
      </c>
      <c r="Q61">
        <f>IF(ISBLANK('2019 QCDR Measure Subm Template'!Q68),0,1)</f>
        <v>0</v>
      </c>
      <c r="R61">
        <f>IF(ISBLANK('2019 QCDR Measure Subm Template'!R68),0,1)</f>
        <v>0</v>
      </c>
      <c r="S61">
        <f>IF(ISBLANK('2019 QCDR Measure Subm Template'!S68),0,1)</f>
        <v>0</v>
      </c>
      <c r="T61">
        <f>IF(ISBLANK('2019 QCDR Measure Subm Template'!T68),0,1)</f>
        <v>0</v>
      </c>
      <c r="U61" t="str">
        <f t="shared" si="14"/>
        <v>Missing Information for Whether Measure belongs to another entity/org (Column U)</v>
      </c>
      <c r="V61">
        <f>IF(ISBLANK('2019 QCDR Measure Subm Template'!V68),0,1)</f>
        <v>0</v>
      </c>
      <c r="W61">
        <f>IF(ISBLANK('2019 QCDR Measure Subm Template'!W68),0,1)</f>
        <v>0</v>
      </c>
      <c r="X61" t="str">
        <f>IF(OR(X28=0,'2019 QCDR Measure Subm Template'!X35="&lt;Specify&gt;"),"Missing QCDR High Priority Measure Information (Column X)")</f>
        <v>Missing QCDR High Priority Measure Information (Column X)</v>
      </c>
      <c r="Y61" t="str">
        <f>IF(OR(Y28=0,'2019 QCDR Measure Subm Template'!AB35="&lt;Specify&gt;"),"Missing High Priority Type(Column Y)")</f>
        <v>Missing High Priority Type(Column Y)</v>
      </c>
      <c r="Z61" t="str">
        <f>IF(OR(Z28=0,'2019 QCDR Measure Subm Template'!AC35="&lt;Specify&gt;"),"Missing Measure Type (Column Z)")</f>
        <v>Missing Measure Type (Column Z)</v>
      </c>
      <c r="AA61" t="str">
        <f>IF(OR(AA28=0,'2019 QCDR Measure Subm Template'!AD35="&lt;Specify&gt;"),"Missing NQS Domain (Column AA)")</f>
        <v>Missing NQS Domain (Column AA)</v>
      </c>
      <c r="AB61" t="str">
        <f>IF(OR(AB28=0,'2019 QCDR Measure Subm Template'!AE35="&lt;Specify&gt;"),"Missing Meaningful Measure Information (Column AB)")</f>
        <v>Missing Meaningful Measure Information (Column AB)</v>
      </c>
      <c r="AC61" t="str">
        <f>IF(OR(AC28=0,'2019 QCDR Measure Subm Template'!AF35="&lt;Specify&gt;"),"Missing Meaningful Measure Area Rationale (Column AC)")</f>
        <v>Missing Meaningful Measure Area Rationale (Column AC)</v>
      </c>
      <c r="AD61" t="str">
        <f>IF(OR(AD28=0,'2019 QCDR Measure Subm Template'!AG35="&lt;Specify&gt;"),"Missing Inverse Measure Information (Column AD)")</f>
        <v>Missing Inverse Measure Information (Column AD)</v>
      </c>
      <c r="AE61" t="str">
        <f>IF(OR(AE28=0,'2019 QCDR Measure Subm Template'!AH35="&lt;Specify&gt;"),"Missing Proportional Measure Information (Column AE)")</f>
        <v>Missing Proportional Measure Information (Column AE)</v>
      </c>
      <c r="AF61" t="str">
        <f>IF(OR(AF28=0,'2019 QCDR Measure Subm Template'!AK35="&lt;Specify&gt;"),"Missing Continuous Measure Information (Column AF)")</f>
        <v>Missing Continuous Measure Information (Column AF)</v>
      </c>
      <c r="AG61" t="str">
        <f>IF(OR(AG28=0,'2019 QCDR Measure Subm Template'!AL35="&lt;Specify&gt;"),"Missing Ratio Measure Information (Column AG)")</f>
        <v>Missing Ratio Measure Information (Column AG)</v>
      </c>
      <c r="AH61">
        <f>IF(ISBLANK('2019 QCDR Measure Subm Template'!AH68),0,1)</f>
        <v>0</v>
      </c>
      <c r="AI61">
        <f>IF(ISBLANK('2019 QCDR Measure Subm Template'!AI68),0,1)</f>
        <v>0</v>
      </c>
      <c r="AJ61" t="str">
        <f>IF(OR(AJ28=0,'2019 QCDR Measure Subm Template'!AO35="&lt;Specify&gt;"),"Missing Overall Perofmance Rate (Column AJ)")</f>
        <v>Missing Overall Perofmance Rate (Column AJ)</v>
      </c>
      <c r="AK61" t="str">
        <f>IF(OR(AK28=0,'2019 QCDR Measure Subm Template'!AN35="&lt;Specify&gt;"),"Missing Risk Adjusted Information (Column AK)")</f>
        <v>Missing Risk Adjusted Information (Column AK)</v>
      </c>
      <c r="AL61" t="str">
        <f>IF(OR(AL28=0,'2019 QCDR Measure Subm Template'!AO35="&lt;Specify&gt;"),"Missing Score for Risk Adjustment (Column AL)")</f>
        <v>Missing Score for Risk Adjustment (Column AL)</v>
      </c>
      <c r="AM61">
        <f>IF(ISBLANK('2019 QCDR Measure Subm Template'!AV68),0,1)</f>
        <v>0</v>
      </c>
      <c r="AN61" t="str">
        <f>IF(OR(AN28=0,'2019 QCDR Measure Subm Template'!AN35="&lt;Specify&gt;"),"Missing Clinical Guideline Information (Column AN)")</f>
        <v>Missing Clinical Guideline Information (Column AN)</v>
      </c>
      <c r="AO61" t="str">
        <f>IF(OR(AO28=0,'2019 QCDR Measure Subm Template'!AO35="&lt;Specify&gt;"),"Missing Specialty Information (Column AO)")</f>
        <v>Missing Specialty Information (Column AO)</v>
      </c>
      <c r="AP61" t="str">
        <f>IF(OR(AP28=0,'2019 QCDR Measure Subm Template'!AP35="&lt;Specify&gt;"),"Missing Preferred Measure Clinical Category (Column AP)")</f>
        <v>Missing Preferred Measure Clinical Category (Column AP)</v>
      </c>
      <c r="AQ61">
        <f>IF(ISBLANK('2019 QCDR Measure Subm Template'!AZ68),0,1)</f>
        <v>0</v>
      </c>
      <c r="AR61">
        <f>IF(ISBLANK('2019 QCDR Measure Subm Template'!BA68),0,1)</f>
        <v>0</v>
      </c>
    </row>
    <row r="62" spans="2:44" x14ac:dyDescent="0.25">
      <c r="B62" s="35" t="str">
        <f>IF(B29=0,"Empty Row",
 IF(SUM(C29:AQ29)&lt;5,"Too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62" t="str">
        <f t="shared" si="1"/>
        <v>Missing Status Field (Column C)</v>
      </c>
      <c r="D62" t="str">
        <f t="shared" si="2"/>
        <v>Missing CMS Measure ID - Enter N/A if not applicable (Column D)</v>
      </c>
      <c r="E62" t="str">
        <f t="shared" si="3"/>
        <v>Missing Measure Title (Column E)</v>
      </c>
      <c r="F62" t="str">
        <f t="shared" si="4"/>
        <v>Missing Measure Description (Column F)</v>
      </c>
      <c r="G62" t="str">
        <f t="shared" si="5"/>
        <v>Missing Denominator  - Enter N/A if not applicable (Column G)</v>
      </c>
      <c r="H62" t="str">
        <f t="shared" si="6"/>
        <v>Missing Numerator  - Enter N/A if not applicable (Column H)</v>
      </c>
      <c r="I62" t="str">
        <f t="shared" si="7"/>
        <v>Missing Denominator Exclusions - Enter N/A if not applicable (Column I)</v>
      </c>
      <c r="J62" t="str">
        <f t="shared" si="8"/>
        <v>Missing Denominator Exceptions  - Enter N/A if not applicable (Column J)</v>
      </c>
      <c r="K62" t="str">
        <f t="shared" si="9"/>
        <v>Missing Numerator Exclusions  - Enter N/A if not applicable (Column K)</v>
      </c>
      <c r="L62" t="str">
        <f t="shared" si="10"/>
        <v>Missing Data Source (Column L)</v>
      </c>
      <c r="M62" t="str">
        <f t="shared" si="11"/>
        <v>Missing Additional Information for Data Source (Column M)</v>
      </c>
      <c r="N62" t="str">
        <f t="shared" si="12"/>
        <v>Missing Evidence of Performance Gap (Column N)</v>
      </c>
      <c r="O62">
        <f>IF(ISBLANK('2019 QCDR Measure Subm Template'!O69),0,1)</f>
        <v>0</v>
      </c>
      <c r="P62" t="str">
        <f t="shared" si="13"/>
        <v>Missing QCDR Measure Type (Column P)</v>
      </c>
      <c r="Q62">
        <f>IF(ISBLANK('2019 QCDR Measure Subm Template'!Q69),0,1)</f>
        <v>0</v>
      </c>
      <c r="R62">
        <f>IF(ISBLANK('2019 QCDR Measure Subm Template'!R69),0,1)</f>
        <v>0</v>
      </c>
      <c r="S62">
        <f>IF(ISBLANK('2019 QCDR Measure Subm Template'!S69),0,1)</f>
        <v>0</v>
      </c>
      <c r="T62">
        <f>IF(ISBLANK('2019 QCDR Measure Subm Template'!T69),0,1)</f>
        <v>0</v>
      </c>
      <c r="U62" t="str">
        <f t="shared" si="14"/>
        <v>Missing Information for Whether Measure belongs to another entity/org (Column U)</v>
      </c>
      <c r="V62">
        <f>IF(ISBLANK('2019 QCDR Measure Subm Template'!V69),0,1)</f>
        <v>0</v>
      </c>
      <c r="W62">
        <f>IF(ISBLANK('2019 QCDR Measure Subm Template'!W69),0,1)</f>
        <v>0</v>
      </c>
      <c r="X62" t="str">
        <f>IF(OR(X29=0,'2019 QCDR Measure Subm Template'!X36="&lt;Specify&gt;"),"Missing QCDR High Priority Measure Information (Column X)")</f>
        <v>Missing QCDR High Priority Measure Information (Column X)</v>
      </c>
      <c r="Y62" t="str">
        <f>IF(OR(Y29=0,'2019 QCDR Measure Subm Template'!AB36="&lt;Specify&gt;"),"Missing High Priority Type(Column Y)")</f>
        <v>Missing High Priority Type(Column Y)</v>
      </c>
      <c r="Z62" t="str">
        <f>IF(OR(Z29=0,'2019 QCDR Measure Subm Template'!AC36="&lt;Specify&gt;"),"Missing Measure Type (Column Z)")</f>
        <v>Missing Measure Type (Column Z)</v>
      </c>
      <c r="AA62" t="str">
        <f>IF(OR(AA29=0,'2019 QCDR Measure Subm Template'!AD36="&lt;Specify&gt;"),"Missing NQS Domain (Column AA)")</f>
        <v>Missing NQS Domain (Column AA)</v>
      </c>
      <c r="AB62" t="str">
        <f>IF(OR(AB29=0,'2019 QCDR Measure Subm Template'!AE36="&lt;Specify&gt;"),"Missing Meaningful Measure Information (Column AB)")</f>
        <v>Missing Meaningful Measure Information (Column AB)</v>
      </c>
      <c r="AC62" t="str">
        <f>IF(OR(AC29=0,'2019 QCDR Measure Subm Template'!AF36="&lt;Specify&gt;"),"Missing Meaningful Measure Area Rationale (Column AC)")</f>
        <v>Missing Meaningful Measure Area Rationale (Column AC)</v>
      </c>
      <c r="AD62" t="str">
        <f>IF(OR(AD29=0,'2019 QCDR Measure Subm Template'!AG36="&lt;Specify&gt;"),"Missing Inverse Measure Information (Column AD)")</f>
        <v>Missing Inverse Measure Information (Column AD)</v>
      </c>
      <c r="AE62" t="str">
        <f>IF(OR(AE29=0,'2019 QCDR Measure Subm Template'!AH36="&lt;Specify&gt;"),"Missing Proportional Measure Information (Column AE)")</f>
        <v>Missing Proportional Measure Information (Column AE)</v>
      </c>
      <c r="AF62" t="str">
        <f>IF(OR(AF29=0,'2019 QCDR Measure Subm Template'!AK36="&lt;Specify&gt;"),"Missing Continuous Measure Information (Column AF)")</f>
        <v>Missing Continuous Measure Information (Column AF)</v>
      </c>
      <c r="AG62" t="str">
        <f>IF(OR(AG29=0,'2019 QCDR Measure Subm Template'!AL36="&lt;Specify&gt;"),"Missing Ratio Measure Information (Column AG)")</f>
        <v>Missing Ratio Measure Information (Column AG)</v>
      </c>
      <c r="AH62">
        <f>IF(ISBLANK('2019 QCDR Measure Subm Template'!AH69),0,1)</f>
        <v>0</v>
      </c>
      <c r="AI62">
        <f>IF(ISBLANK('2019 QCDR Measure Subm Template'!AI69),0,1)</f>
        <v>0</v>
      </c>
      <c r="AJ62" t="str">
        <f>IF(OR(AJ29=0,'2019 QCDR Measure Subm Template'!AO36="&lt;Specify&gt;"),"Missing Overall Perofmance Rate (Column AJ)")</f>
        <v>Missing Overall Perofmance Rate (Column AJ)</v>
      </c>
      <c r="AK62" t="str">
        <f>IF(OR(AK29=0,'2019 QCDR Measure Subm Template'!AN36="&lt;Specify&gt;"),"Missing Risk Adjusted Information (Column AK)")</f>
        <v>Missing Risk Adjusted Information (Column AK)</v>
      </c>
      <c r="AL62" t="str">
        <f>IF(OR(AL29=0,'2019 QCDR Measure Subm Template'!AO36="&lt;Specify&gt;"),"Missing Score for Risk Adjustment (Column AL)")</f>
        <v>Missing Score for Risk Adjustment (Column AL)</v>
      </c>
      <c r="AM62">
        <f>IF(ISBLANK('2019 QCDR Measure Subm Template'!AV69),0,1)</f>
        <v>0</v>
      </c>
      <c r="AN62" t="str">
        <f>IF(OR(AN29=0,'2019 QCDR Measure Subm Template'!AN36="&lt;Specify&gt;"),"Missing Clinical Guideline Information (Column AN)")</f>
        <v>Missing Clinical Guideline Information (Column AN)</v>
      </c>
      <c r="AO62" t="str">
        <f>IF(OR(AO29=0,'2019 QCDR Measure Subm Template'!AO36="&lt;Specify&gt;"),"Missing Specialty Information (Column AO)")</f>
        <v>Missing Specialty Information (Column AO)</v>
      </c>
      <c r="AP62" t="str">
        <f>IF(OR(AP29=0,'2019 QCDR Measure Subm Template'!AP36="&lt;Specify&gt;"),"Missing Preferred Measure Clinical Category (Column AP)")</f>
        <v>Missing Preferred Measure Clinical Category (Column AP)</v>
      </c>
      <c r="AQ62">
        <f>IF(ISBLANK('2019 QCDR Measure Subm Template'!AZ69),0,1)</f>
        <v>0</v>
      </c>
      <c r="AR62">
        <f>IF(ISBLANK('2019 QCDR Measure Subm Template'!BA69),0,1)</f>
        <v>0</v>
      </c>
    </row>
    <row r="63" spans="2:44" x14ac:dyDescent="0.25">
      <c r="B63" s="35" t="str">
        <f>IF(B30=0,"Empty Row",
 IF(SUM(C30:AQ30)&lt;5,"Too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63" t="str">
        <f t="shared" si="1"/>
        <v>Missing Status Field (Column C)</v>
      </c>
      <c r="D63" t="str">
        <f t="shared" si="2"/>
        <v>Missing CMS Measure ID - Enter N/A if not applicable (Column D)</v>
      </c>
      <c r="E63" t="str">
        <f t="shared" si="3"/>
        <v>Missing Measure Title (Column E)</v>
      </c>
      <c r="F63" t="str">
        <f t="shared" si="4"/>
        <v>Missing Measure Description (Column F)</v>
      </c>
      <c r="G63" t="str">
        <f t="shared" si="5"/>
        <v>Missing Denominator  - Enter N/A if not applicable (Column G)</v>
      </c>
      <c r="H63" t="str">
        <f t="shared" si="6"/>
        <v>Missing Numerator  - Enter N/A if not applicable (Column H)</v>
      </c>
      <c r="I63" t="str">
        <f t="shared" si="7"/>
        <v>Missing Denominator Exclusions - Enter N/A if not applicable (Column I)</v>
      </c>
      <c r="J63" t="str">
        <f t="shared" si="8"/>
        <v>Missing Denominator Exceptions  - Enter N/A if not applicable (Column J)</v>
      </c>
      <c r="K63" t="str">
        <f t="shared" si="9"/>
        <v>Missing Numerator Exclusions  - Enter N/A if not applicable (Column K)</v>
      </c>
      <c r="L63" t="str">
        <f t="shared" si="10"/>
        <v>Missing Data Source (Column L)</v>
      </c>
      <c r="M63" t="str">
        <f t="shared" si="11"/>
        <v>Missing Additional Information for Data Source (Column M)</v>
      </c>
      <c r="N63" t="str">
        <f t="shared" si="12"/>
        <v>Missing Evidence of Performance Gap (Column N)</v>
      </c>
      <c r="O63">
        <f>IF(ISBLANK('2019 QCDR Measure Subm Template'!O70),0,1)</f>
        <v>0</v>
      </c>
      <c r="P63" t="str">
        <f t="shared" si="13"/>
        <v>Missing QCDR Measure Type (Column P)</v>
      </c>
      <c r="Q63">
        <f>IF(ISBLANK('2019 QCDR Measure Subm Template'!Q70),0,1)</f>
        <v>0</v>
      </c>
      <c r="R63">
        <f>IF(ISBLANK('2019 QCDR Measure Subm Template'!R70),0,1)</f>
        <v>0</v>
      </c>
      <c r="S63">
        <f>IF(ISBLANK('2019 QCDR Measure Subm Template'!S70),0,1)</f>
        <v>0</v>
      </c>
      <c r="T63">
        <f>IF(ISBLANK('2019 QCDR Measure Subm Template'!T70),0,1)</f>
        <v>0</v>
      </c>
      <c r="U63" t="str">
        <f t="shared" si="14"/>
        <v>Missing Information for Whether Measure belongs to another entity/org (Column U)</v>
      </c>
      <c r="V63">
        <f>IF(ISBLANK('2019 QCDR Measure Subm Template'!V70),0,1)</f>
        <v>0</v>
      </c>
      <c r="W63">
        <f>IF(ISBLANK('2019 QCDR Measure Subm Template'!W70),0,1)</f>
        <v>0</v>
      </c>
      <c r="X63" t="str">
        <f>IF(OR(X30=0,'2019 QCDR Measure Subm Template'!X37="&lt;Specify&gt;"),"Missing QCDR High Priority Measure Information (Column X)")</f>
        <v>Missing QCDR High Priority Measure Information (Column X)</v>
      </c>
      <c r="Y63" t="str">
        <f>IF(OR(Y30=0,'2019 QCDR Measure Subm Template'!AB37="&lt;Specify&gt;"),"Missing High Priority Type(Column Y)")</f>
        <v>Missing High Priority Type(Column Y)</v>
      </c>
      <c r="Z63" t="str">
        <f>IF(OR(Z30=0,'2019 QCDR Measure Subm Template'!AC37="&lt;Specify&gt;"),"Missing Measure Type (Column Z)")</f>
        <v>Missing Measure Type (Column Z)</v>
      </c>
      <c r="AA63" t="str">
        <f>IF(OR(AA30=0,'2019 QCDR Measure Subm Template'!AD37="&lt;Specify&gt;"),"Missing NQS Domain (Column AA)")</f>
        <v>Missing NQS Domain (Column AA)</v>
      </c>
      <c r="AB63" t="str">
        <f>IF(OR(AB30=0,'2019 QCDR Measure Subm Template'!AE37="&lt;Specify&gt;"),"Missing Meaningful Measure Information (Column AB)")</f>
        <v>Missing Meaningful Measure Information (Column AB)</v>
      </c>
      <c r="AC63" t="str">
        <f>IF(OR(AC30=0,'2019 QCDR Measure Subm Template'!AF37="&lt;Specify&gt;"),"Missing Meaningful Measure Area Rationale (Column AC)")</f>
        <v>Missing Meaningful Measure Area Rationale (Column AC)</v>
      </c>
      <c r="AD63" t="str">
        <f>IF(OR(AD30=0,'2019 QCDR Measure Subm Template'!AG37="&lt;Specify&gt;"),"Missing Inverse Measure Information (Column AD)")</f>
        <v>Missing Inverse Measure Information (Column AD)</v>
      </c>
      <c r="AE63" t="str">
        <f>IF(OR(AE30=0,'2019 QCDR Measure Subm Template'!AH37="&lt;Specify&gt;"),"Missing Proportional Measure Information (Column AE)")</f>
        <v>Missing Proportional Measure Information (Column AE)</v>
      </c>
      <c r="AF63" t="str">
        <f>IF(OR(AF30=0,'2019 QCDR Measure Subm Template'!AK37="&lt;Specify&gt;"),"Missing Continuous Measure Information (Column AF)")</f>
        <v>Missing Continuous Measure Information (Column AF)</v>
      </c>
      <c r="AG63" t="str">
        <f>IF(OR(AG30=0,'2019 QCDR Measure Subm Template'!AL37="&lt;Specify&gt;"),"Missing Ratio Measure Information (Column AG)")</f>
        <v>Missing Ratio Measure Information (Column AG)</v>
      </c>
      <c r="AH63">
        <f>IF(ISBLANK('2019 QCDR Measure Subm Template'!AH70),0,1)</f>
        <v>0</v>
      </c>
      <c r="AI63">
        <f>IF(ISBLANK('2019 QCDR Measure Subm Template'!AI70),0,1)</f>
        <v>0</v>
      </c>
      <c r="AJ63" t="str">
        <f>IF(OR(AJ30=0,'2019 QCDR Measure Subm Template'!AO37="&lt;Specify&gt;"),"Missing Overall Perofmance Rate (Column AJ)")</f>
        <v>Missing Overall Perofmance Rate (Column AJ)</v>
      </c>
      <c r="AK63" t="str">
        <f>IF(OR(AK30=0,'2019 QCDR Measure Subm Template'!AN37="&lt;Specify&gt;"),"Missing Risk Adjusted Information (Column AK)")</f>
        <v>Missing Risk Adjusted Information (Column AK)</v>
      </c>
      <c r="AL63" t="str">
        <f>IF(OR(AL30=0,'2019 QCDR Measure Subm Template'!AO37="&lt;Specify&gt;"),"Missing Score for Risk Adjustment (Column AL)")</f>
        <v>Missing Score for Risk Adjustment (Column AL)</v>
      </c>
      <c r="AM63">
        <f>IF(ISBLANK('2019 QCDR Measure Subm Template'!AV70),0,1)</f>
        <v>0</v>
      </c>
      <c r="AN63" t="str">
        <f>IF(OR(AN30=0,'2019 QCDR Measure Subm Template'!AN37="&lt;Specify&gt;"),"Missing Clinical Guideline Information (Column AN)")</f>
        <v>Missing Clinical Guideline Information (Column AN)</v>
      </c>
      <c r="AO63" t="str">
        <f>IF(OR(AO30=0,'2019 QCDR Measure Subm Template'!AO37="&lt;Specify&gt;"),"Missing Specialty Information (Column AO)")</f>
        <v>Missing Specialty Information (Column AO)</v>
      </c>
      <c r="AP63" t="str">
        <f>IF(OR(AP30=0,'2019 QCDR Measure Subm Template'!AP37="&lt;Specify&gt;"),"Missing Preferred Measure Clinical Category (Column AP)")</f>
        <v>Missing Preferred Measure Clinical Category (Column AP)</v>
      </c>
      <c r="AQ63">
        <f>IF(ISBLANK('2019 QCDR Measure Subm Template'!AZ70),0,1)</f>
        <v>0</v>
      </c>
      <c r="AR63">
        <f>IF(ISBLANK('2019 QCDR Measure Subm Template'!BA70),0,1)</f>
        <v>0</v>
      </c>
    </row>
    <row r="64" spans="2:44" x14ac:dyDescent="0.25">
      <c r="B64" s="35" t="str">
        <f>IF(B31=0,"Empty Row",
 IF(SUM(C31:AQ31)&lt;5,"Too Few Entries - Possible input error?",
  IF(NOT(Shadow_TF8[[#This Row],[Status (REQUIRED)]]=FALSE),CONCATENATE(Shadow_TF8[[#This Row],[Status (REQUIRED)]],CHAR(10)),"")
  &amp;IF(NOT(Shadow_TF8[[#This Row],[If this is a previously CMS approved measure, please provide the CMS assigned measure ID (REQUIRED)]]=FALSE),CONCATENATE(Shadow_TF8[[#This Row],[If this is a previously CMS approved measure, please provide the CMS assigned measure ID (REQUIRED)]],CHAR(10)),"")
  &amp;IF(NOT(Shadow_TF8[[#This Row],[Measure Title (REQUIRED)]]=FALSE),CONCATENATE(Shadow_TF8[[#This Row],[Measure Title (REQUIRED)]],CHAR(10)),"")
  &amp;IF(NOT(Shadow_TF8[[#This Row],[Measure Description (REQUIRED)]]=FALSE),CONCATENATE(Shadow_TF8[[#This Row],[Measure Description (REQUIRED)]],CHAR(10)),"")
  &amp;IF(NOT(Shadow_TF8[[#This Row],[Denominator (REQUIRED)]]=FALSE),CONCATENATE(Shadow_TF8[[#This Row],[Denominator (REQUIRED)]],CHAR(10)),"")
  &amp;IF(NOT(Shadow_TF8[[#This Row],[Numerator (REQUIRED)]]=FALSE),CONCATENATE(Shadow_TF8[[#This Row],[Numerator (REQUIRED)]],CHAR(10)),"")
  &amp;IF(NOT(Shadow_TF8[[#This Row],[Denominator Exclusions (REQUIRED)]]=FALSE),CONCATENATE(Shadow_TF8[[#This Row],[Denominator Exclusions (REQUIRED)]],CHAR(10)),"")
  &amp;IF(NOT(Shadow_TF8[[#This Row],[ Denominator Exceptions (REQUIRED)]]=FALSE),CONCATENATE(Shadow_TF8[[#This Row],[ Denominator Exceptions (REQUIRED)]],CHAR(10)),"")
  &amp;IF(NOT(Shadow_TF8[[#This Row],[Numerator Exclusions (REQUIRED)]]=FALSE),CONCATENATE(Shadow_TF8[[#This Row],[Numerator Exclusions (REQUIRED)]],CHAR(10)),"")
  &amp;IF(NOT(Shadow_TF8[[#This Row],[Data Source Used for the Measure (REQUIRED)
(Administrative clinical data, Facility discharge data, Chronic condition data warehouse (CCW), Claims, CROWNWeb, EHR (enter relevant parts), Hybrid, IRF-PAI, LTCH CARE data set, National Healthcare Safety Netwo]]=FALSE),CONCATENATE(Shadow_TF8[[#This Row],[Data Source Used for the Measure (REQUIRED)
(Administrative clinical data, Facility discharge data, Chronic condition data warehouse (CCW), Claims, CROWNWeb, EHR (enter relevant parts), Hybrid, IRF-PAI, LTCH CARE data set, National Healthcare Safety Netwo]],CHAR(10)),"")
  &amp;IF(NOT(Shadow_TF8[[#This Row],[If applicable, please enter additional information regarding the data source used]]=FALSE),CONCATENATE(Shadow_TF8[[#This Row],[If applicable, please enter additional information regarding the data source used]],CHAR(10)),"")
  &amp;IF(NOT(Shadow_TF8[[#This Row],[Provide a concise summary of evidence of a performance gap, in addition to any study citation (citations should be the most current available or within 5 years) (REQUIRED)]]=FALSE),CONCATENATE(Shadow_TF8[[#This Row],[Provide a concise summary of evidence of a performance gap, in addition to any study citation (citations should be the most current available or within 5 years) (REQUIRED)]],CHAR(10)),"")
  &amp;IF(NOT(Shadow_TF8[[#This Row],[QCDR Measure Type (REQUIRED)]]=FALSE),CONCATENATE(Shadow_TF8[[#This Row],[QCDR Measure Type (REQUIRED)]],CHAR(10)),"")
  &amp;IF(NOT(Shadow_TF8[[#This Row],[Does this measure belong to another entity/organization?  (REQUIRED)]]=FALSE),CONCATENATE(Shadow_TF8[[#This Row],[Does this measure belong to another entity/organization?  (REQUIRED)]],CHAR(10)),"")
  &amp;IF(NOT(Shadow_TF8[[#This Row],[Is the QCDR measure a high priority measure? (REQUIRED)]]=FALSE),CONCATENATE(Shadow_TF8[[#This Row],[Is the QCDR measure a high priority measure? (REQUIRED)]],CHAR(10)),"")
  &amp;IF(NOT(Shadow_TF8[[#This Row],[High Priority Type (REQUIRED)]]=FALSE),CONCATENATE(Shadow_TF8[[#This Row],[High Priority Type (REQUIRED)]],CHAR(10)),"")
  &amp;IF(NOT(Shadow_TF8[[#This Row],[Measure Type (REQUIRED)]]=FALSE),CONCATENATE(Shadow_TF8[[#This Row],[Measure Type (REQUIRED)]],CHAR(10)),"")
  &amp;IF(NOT(Shadow_TF8[[#This Row],[NQS Domain (REQUIRED)]]=FALSE),CONCATENATE(Shadow_TF8[[#This Row],[NQS Domain (REQUIRED)]],CHAR(10)),"")
  &amp;IF(NOT(Shadow_TF8[[#This Row],[What one meaningful measure area applies to this measure? (REQUIRED)]]=FALSE),CONCATENATE(Shadow_TF8[[#This Row],[What one meaningful measure area applies to this measure? (REQUIRED)]],CHAR(10)),"")
  &amp;IF(NOT(Shadow_TF8[[#This Row],[Meaningful Measure Area Rationale (REQUIRED)]]=FALSE),CONCATENATE(Shadow_TF8[[#This Row],[Meaningful Measure Area Rationale (REQUIRED)]],CHAR(10)),"")
  &amp;IF(NOT(Shadow_TF8[[#This Row],[Inverse Measure (REQUIRED)]]=FALSE),CONCATENATE(Shadow_TF8[[#This Row],[Inverse Measure (REQUIRED)]],CHAR(10)),"")
  &amp;IF(NOT(Shadow_TF8[[#This Row],[Proportional Measure (REQUIRED)]]=FALSE),CONCATENATE(Shadow_TF8[[#This Row],[Proportional Measure (REQUIRED)]],CHAR(10)),"")
  &amp;IF(NOT(Shadow_TF8[[#This Row],[Continuous Variable Measure (REQUIRED)]]=FALSE),CONCATENATE(Shadow_TF8[[#This Row],[Continuous Variable Measure (REQUIRED)]],CHAR(10)),"")
  &amp;IF(NOT(Shadow_TF8[[#This Row],[Ratio Measure (REQUIRED)]]=FALSE),CONCATENATE(Shadow_TF8[[#This Row],[Ratio Measure (REQUIRED)]],CHAR(10)),"")
  &amp;IF(NOT(Shadow_TF8[[#This Row],[Overall Performance Rate]]=FALSE),CONCATENATE(Shadow_TF8[[#This Row],[Overall Performance Rate]],CHAR(10)),"")
  &amp;IF(NOT(Shadow_TF8[[#This Row],[Risk-Adjusted (REQUIRED)]]=FALSE),CONCATENATE(Shadow_TF8[[#This Row],[Risk-Adjusted (REQUIRED)]],CHAR(10)),"")
  &amp;IF(NOT(Shadow_TF8[[#This Row],[Risk Adjusted Score]]=FALSE),CONCATENATE(Shadow_TF8[[#This Row],[Risk Adjusted Score]],CHAR(10)),"")
  &amp;IF(NOT(Shadow_TF8[[#This Row],[Current Clinical Guideline]]=FALSE),CONCATENATE(Shadow_TF8[[#This Row],[Current Clinical Guideline]],CHAR(10)),"")
  &amp;IF(NOT(Shadow_TF8[[#This Row],[Specialty]]=FALSE),CONCATENATE(Shadow_TF8[[#This Row],[Specialty]],CHAR(10)),"")
&amp;IF(NOT(Shadow_TF8[[#This Row],[Preferred Measure Category]]=FALSE),CONCATENATE(Shadow_TF8[[#This Row],[Preferred Measure Category]],CHAR(10)),"")
   )
)</f>
        <v>Empty Row</v>
      </c>
      <c r="C64" t="str">
        <f t="shared" si="1"/>
        <v>Missing Status Field (Column C)</v>
      </c>
      <c r="D64" t="str">
        <f t="shared" si="2"/>
        <v>Missing CMS Measure ID - Enter N/A if not applicable (Column D)</v>
      </c>
      <c r="E64" t="str">
        <f t="shared" si="3"/>
        <v>Missing Measure Title (Column E)</v>
      </c>
      <c r="F64" t="str">
        <f t="shared" si="4"/>
        <v>Missing Measure Description (Column F)</v>
      </c>
      <c r="G64" t="str">
        <f t="shared" si="5"/>
        <v>Missing Denominator  - Enter N/A if not applicable (Column G)</v>
      </c>
      <c r="H64" t="str">
        <f t="shared" si="6"/>
        <v>Missing Numerator  - Enter N/A if not applicable (Column H)</v>
      </c>
      <c r="I64" t="str">
        <f t="shared" si="7"/>
        <v>Missing Denominator Exclusions - Enter N/A if not applicable (Column I)</v>
      </c>
      <c r="J64" t="str">
        <f t="shared" si="8"/>
        <v>Missing Denominator Exceptions  - Enter N/A if not applicable (Column J)</v>
      </c>
      <c r="K64" t="str">
        <f t="shared" si="9"/>
        <v>Missing Numerator Exclusions  - Enter N/A if not applicable (Column K)</v>
      </c>
      <c r="L64" t="str">
        <f t="shared" si="10"/>
        <v>Missing Data Source (Column L)</v>
      </c>
      <c r="M64" t="str">
        <f t="shared" si="11"/>
        <v>Missing Additional Information for Data Source (Column M)</v>
      </c>
      <c r="N64" t="str">
        <f t="shared" si="12"/>
        <v>Missing Evidence of Performance Gap (Column N)</v>
      </c>
      <c r="O64">
        <f>IF(ISBLANK('2019 QCDR Measure Subm Template'!O71),0,1)</f>
        <v>0</v>
      </c>
      <c r="P64" t="str">
        <f t="shared" si="13"/>
        <v>Missing QCDR Measure Type (Column P)</v>
      </c>
      <c r="Q64">
        <f>IF(ISBLANK('2019 QCDR Measure Subm Template'!Q71),0,1)</f>
        <v>0</v>
      </c>
      <c r="R64">
        <f>IF(ISBLANK('2019 QCDR Measure Subm Template'!R71),0,1)</f>
        <v>0</v>
      </c>
      <c r="S64">
        <f>IF(ISBLANK('2019 QCDR Measure Subm Template'!S71),0,1)</f>
        <v>0</v>
      </c>
      <c r="T64">
        <f>IF(ISBLANK('2019 QCDR Measure Subm Template'!T71),0,1)</f>
        <v>0</v>
      </c>
      <c r="U64" t="str">
        <f t="shared" si="14"/>
        <v>Missing Information for Whether Measure belongs to another entity/org (Column U)</v>
      </c>
      <c r="V64">
        <f>IF(ISBLANK('2019 QCDR Measure Subm Template'!V71),0,1)</f>
        <v>0</v>
      </c>
      <c r="W64">
        <f>IF(ISBLANK('2019 QCDR Measure Subm Template'!W71),0,1)</f>
        <v>0</v>
      </c>
      <c r="X64" t="str">
        <f>IF(OR(X31=0,'2019 QCDR Measure Subm Template'!X38="&lt;Specify&gt;"),"Missing QCDR High Priority Measure Information (Column X)")</f>
        <v>Missing QCDR High Priority Measure Information (Column X)</v>
      </c>
      <c r="Y64" t="str">
        <f>IF(OR(Y31=0,'2019 QCDR Measure Subm Template'!AB38="&lt;Specify&gt;"),"Missing High Priority Type(Column Y)")</f>
        <v>Missing High Priority Type(Column Y)</v>
      </c>
      <c r="Z64" t="str">
        <f>IF(OR(Z31=0,'2019 QCDR Measure Subm Template'!AC38="&lt;Specify&gt;"),"Missing Measure Type (Column Z)")</f>
        <v>Missing Measure Type (Column Z)</v>
      </c>
      <c r="AA64" t="str">
        <f>IF(OR(AA31=0,'2019 QCDR Measure Subm Template'!AD38="&lt;Specify&gt;"),"Missing NQS Domain (Column AA)")</f>
        <v>Missing NQS Domain (Column AA)</v>
      </c>
      <c r="AB64" t="str">
        <f>IF(OR(AB31=0,'2019 QCDR Measure Subm Template'!AE38="&lt;Specify&gt;"),"Missing Meaningful Measure Information (Column AB)")</f>
        <v>Missing Meaningful Measure Information (Column AB)</v>
      </c>
      <c r="AC64" t="str">
        <f>IF(OR(AC31=0,'2019 QCDR Measure Subm Template'!AF38="&lt;Specify&gt;"),"Missing Meaningful Measure Area Rationale (Column AC)")</f>
        <v>Missing Meaningful Measure Area Rationale (Column AC)</v>
      </c>
      <c r="AD64" t="str">
        <f>IF(OR(AD31=0,'2019 QCDR Measure Subm Template'!AG38="&lt;Specify&gt;"),"Missing Inverse Measure Information (Column AD)")</f>
        <v>Missing Inverse Measure Information (Column AD)</v>
      </c>
      <c r="AE64" t="str">
        <f>IF(OR(AE31=0,'2019 QCDR Measure Subm Template'!AH38="&lt;Specify&gt;"),"Missing Proportional Measure Information (Column AE)")</f>
        <v>Missing Proportional Measure Information (Column AE)</v>
      </c>
      <c r="AF64" t="str">
        <f>IF(OR(AF31=0,'2019 QCDR Measure Subm Template'!AK38="&lt;Specify&gt;"),"Missing Continuous Measure Information (Column AF)")</f>
        <v>Missing Continuous Measure Information (Column AF)</v>
      </c>
      <c r="AG64" t="str">
        <f>IF(OR(AG31=0,'2019 QCDR Measure Subm Template'!AL38="&lt;Specify&gt;"),"Missing Ratio Measure Information (Column AG)")</f>
        <v>Missing Ratio Measure Information (Column AG)</v>
      </c>
      <c r="AH64">
        <f>IF(ISBLANK('2019 QCDR Measure Subm Template'!AH71),0,1)</f>
        <v>0</v>
      </c>
      <c r="AI64">
        <f>IF(ISBLANK('2019 QCDR Measure Subm Template'!AI71),0,1)</f>
        <v>0</v>
      </c>
      <c r="AJ64" t="str">
        <f>IF(OR(AJ31=0,'2019 QCDR Measure Subm Template'!AO38="&lt;Specify&gt;"),"Missing Overall Perofmance Rate (Column AJ)")</f>
        <v>Missing Overall Perofmance Rate (Column AJ)</v>
      </c>
      <c r="AK64" t="str">
        <f>IF(OR(AK31=0,'2019 QCDR Measure Subm Template'!AN38="&lt;Specify&gt;"),"Missing Risk Adjusted Information (Column AK)")</f>
        <v>Missing Risk Adjusted Information (Column AK)</v>
      </c>
      <c r="AL64" t="str">
        <f>IF(OR(AL31=0,'2019 QCDR Measure Subm Template'!AO38="&lt;Specify&gt;"),"Missing Score for Risk Adjustment (Column AL)")</f>
        <v>Missing Score for Risk Adjustment (Column AL)</v>
      </c>
      <c r="AM64">
        <f>IF(ISBLANK('2019 QCDR Measure Subm Template'!AV71),0,1)</f>
        <v>0</v>
      </c>
      <c r="AN64" t="str">
        <f>IF(OR(AN31=0,'2019 QCDR Measure Subm Template'!AN38="&lt;Specify&gt;"),"Missing Clinical Guideline Information (Column AN)")</f>
        <v>Missing Clinical Guideline Information (Column AN)</v>
      </c>
      <c r="AO64" t="str">
        <f>IF(OR(AO31=0,'2019 QCDR Measure Subm Template'!AO38="&lt;Specify&gt;"),"Missing Specialty Information (Column AO)")</f>
        <v>Missing Specialty Information (Column AO)</v>
      </c>
      <c r="AP64" t="str">
        <f>IF(OR(AP31=0,'2019 QCDR Measure Subm Template'!AP38="&lt;Specify&gt;"),"Missing Preferred Measure Clinical Category (Column AP)")</f>
        <v>Missing Preferred Measure Clinical Category (Column AP)</v>
      </c>
      <c r="AQ64">
        <f>IF(ISBLANK('2019 QCDR Measure Subm Template'!AZ71),0,1)</f>
        <v>0</v>
      </c>
      <c r="AR64">
        <f>IF(ISBLANK('2019 QCDR Measure Subm Template'!BA71),0,1)</f>
        <v>0</v>
      </c>
    </row>
  </sheetData>
  <pageMargins left="0.7" right="0.7" top="0.75" bottom="0.75"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5FE85-E544-419F-BBD0-B0E0F20CDDF2}">
  <sheetPr codeName="Sheet3"/>
  <dimension ref="A1:W22"/>
  <sheetViews>
    <sheetView topLeftCell="H1" workbookViewId="0">
      <selection activeCell="S16" sqref="S16"/>
    </sheetView>
  </sheetViews>
  <sheetFormatPr defaultRowHeight="15" x14ac:dyDescent="0.25"/>
  <cols>
    <col min="1" max="1" width="62.28515625" bestFit="1" customWidth="1"/>
    <col min="2" max="2" width="2.85546875" customWidth="1"/>
    <col min="3" max="3" width="38.140625" bestFit="1" customWidth="1"/>
    <col min="4" max="4" width="2.85546875" customWidth="1"/>
    <col min="5" max="5" width="60.42578125" bestFit="1" customWidth="1"/>
    <col min="6" max="6" width="4.140625" customWidth="1"/>
    <col min="7" max="7" width="23.42578125" bestFit="1" customWidth="1"/>
    <col min="8" max="8" width="5" customWidth="1"/>
    <col min="9" max="9" width="26.140625" customWidth="1"/>
    <col min="11" max="11" width="11" customWidth="1"/>
    <col min="13" max="13" width="27.42578125" bestFit="1" customWidth="1"/>
    <col min="15" max="15" width="24.5703125" bestFit="1" customWidth="1"/>
    <col min="17" max="17" width="11" customWidth="1"/>
    <col min="19" max="19" width="53.28515625" bestFit="1" customWidth="1"/>
    <col min="21" max="21" width="18.42578125" customWidth="1"/>
    <col min="23" max="23" width="25.85546875" customWidth="1"/>
  </cols>
  <sheetData>
    <row r="1" spans="1:23" x14ac:dyDescent="0.25">
      <c r="A1" t="s">
        <v>97</v>
      </c>
      <c r="C1" t="s">
        <v>69</v>
      </c>
      <c r="E1" t="s">
        <v>88</v>
      </c>
      <c r="G1" t="s">
        <v>100</v>
      </c>
      <c r="I1" t="s">
        <v>53</v>
      </c>
      <c r="K1" t="s">
        <v>131</v>
      </c>
      <c r="M1" t="s">
        <v>137</v>
      </c>
      <c r="O1" t="s">
        <v>146</v>
      </c>
      <c r="Q1" t="s">
        <v>104</v>
      </c>
      <c r="S1" t="s">
        <v>173</v>
      </c>
      <c r="U1" t="s">
        <v>238</v>
      </c>
      <c r="W1" t="s">
        <v>178</v>
      </c>
    </row>
    <row r="2" spans="1:23" x14ac:dyDescent="0.25">
      <c r="A2" t="s">
        <v>93</v>
      </c>
      <c r="C2" t="s">
        <v>70</v>
      </c>
      <c r="E2" t="s">
        <v>112</v>
      </c>
      <c r="G2" t="s">
        <v>107</v>
      </c>
      <c r="I2" t="s">
        <v>225</v>
      </c>
      <c r="K2" t="s">
        <v>132</v>
      </c>
      <c r="M2" t="s">
        <v>138</v>
      </c>
      <c r="O2" t="s">
        <v>148</v>
      </c>
      <c r="Q2" t="s">
        <v>155</v>
      </c>
      <c r="S2" t="s">
        <v>169</v>
      </c>
      <c r="U2" t="s">
        <v>232</v>
      </c>
      <c r="W2" t="s">
        <v>242</v>
      </c>
    </row>
    <row r="3" spans="1:23" x14ac:dyDescent="0.25">
      <c r="A3" t="s">
        <v>99</v>
      </c>
      <c r="C3" t="s">
        <v>71</v>
      </c>
      <c r="E3" t="s">
        <v>94</v>
      </c>
      <c r="G3" t="s">
        <v>106</v>
      </c>
      <c r="I3" t="s">
        <v>169</v>
      </c>
      <c r="M3" t="s">
        <v>229</v>
      </c>
      <c r="O3" t="s">
        <v>131</v>
      </c>
      <c r="Q3" t="s">
        <v>156</v>
      </c>
      <c r="S3" t="s">
        <v>171</v>
      </c>
      <c r="U3" t="s">
        <v>230</v>
      </c>
      <c r="W3" t="s">
        <v>243</v>
      </c>
    </row>
    <row r="4" spans="1:23" x14ac:dyDescent="0.25">
      <c r="A4" t="s">
        <v>126</v>
      </c>
      <c r="C4" t="s">
        <v>72</v>
      </c>
      <c r="E4" t="s">
        <v>120</v>
      </c>
      <c r="I4" t="s">
        <v>226</v>
      </c>
      <c r="M4" t="s">
        <v>230</v>
      </c>
      <c r="O4" t="s">
        <v>147</v>
      </c>
      <c r="Q4" t="s">
        <v>157</v>
      </c>
      <c r="S4" t="s">
        <v>170</v>
      </c>
      <c r="U4" t="s">
        <v>237</v>
      </c>
      <c r="W4" t="s">
        <v>244</v>
      </c>
    </row>
    <row r="5" spans="1:23" x14ac:dyDescent="0.25">
      <c r="A5" t="s">
        <v>127</v>
      </c>
      <c r="C5" t="s">
        <v>73</v>
      </c>
      <c r="E5" t="s">
        <v>124</v>
      </c>
      <c r="I5" t="s">
        <v>228</v>
      </c>
      <c r="M5" t="s">
        <v>231</v>
      </c>
      <c r="S5" t="s">
        <v>172</v>
      </c>
      <c r="U5" t="s">
        <v>233</v>
      </c>
      <c r="W5" t="s">
        <v>245</v>
      </c>
    </row>
    <row r="6" spans="1:23" x14ac:dyDescent="0.25">
      <c r="A6" t="s">
        <v>128</v>
      </c>
      <c r="C6" t="s">
        <v>74</v>
      </c>
      <c r="E6" t="s">
        <v>121</v>
      </c>
      <c r="I6" t="s">
        <v>224</v>
      </c>
      <c r="M6" t="s">
        <v>232</v>
      </c>
      <c r="S6" t="s">
        <v>167</v>
      </c>
      <c r="U6" t="s">
        <v>231</v>
      </c>
      <c r="W6" t="s">
        <v>246</v>
      </c>
    </row>
    <row r="7" spans="1:23" x14ac:dyDescent="0.25">
      <c r="A7" t="s">
        <v>98</v>
      </c>
      <c r="C7" t="s">
        <v>75</v>
      </c>
      <c r="E7" t="s">
        <v>125</v>
      </c>
      <c r="I7" t="s">
        <v>167</v>
      </c>
      <c r="M7" t="s">
        <v>233</v>
      </c>
      <c r="S7" t="s">
        <v>168</v>
      </c>
      <c r="U7" t="s">
        <v>138</v>
      </c>
      <c r="W7" t="s">
        <v>247</v>
      </c>
    </row>
    <row r="8" spans="1:23" x14ac:dyDescent="0.25">
      <c r="C8" t="s">
        <v>76</v>
      </c>
      <c r="E8" t="s">
        <v>110</v>
      </c>
      <c r="I8" t="s">
        <v>227</v>
      </c>
      <c r="M8" t="s">
        <v>139</v>
      </c>
      <c r="U8" t="s">
        <v>139</v>
      </c>
      <c r="W8" t="s">
        <v>248</v>
      </c>
    </row>
    <row r="9" spans="1:23" x14ac:dyDescent="0.25">
      <c r="C9" t="s">
        <v>77</v>
      </c>
      <c r="E9" t="s">
        <v>115</v>
      </c>
      <c r="W9" t="s">
        <v>249</v>
      </c>
    </row>
    <row r="10" spans="1:23" x14ac:dyDescent="0.25">
      <c r="C10" t="s">
        <v>78</v>
      </c>
      <c r="E10" t="s">
        <v>113</v>
      </c>
      <c r="W10" t="s">
        <v>250</v>
      </c>
    </row>
    <row r="11" spans="1:23" x14ac:dyDescent="0.25">
      <c r="C11" t="s">
        <v>79</v>
      </c>
      <c r="E11" t="s">
        <v>123</v>
      </c>
      <c r="W11" t="s">
        <v>251</v>
      </c>
    </row>
    <row r="12" spans="1:23" x14ac:dyDescent="0.25">
      <c r="C12" t="s">
        <v>80</v>
      </c>
      <c r="E12" t="s">
        <v>122</v>
      </c>
      <c r="W12" t="s">
        <v>252</v>
      </c>
    </row>
    <row r="13" spans="1:23" x14ac:dyDescent="0.25">
      <c r="C13" t="s">
        <v>81</v>
      </c>
      <c r="E13" t="s">
        <v>95</v>
      </c>
      <c r="W13" t="s">
        <v>253</v>
      </c>
    </row>
    <row r="14" spans="1:23" x14ac:dyDescent="0.25">
      <c r="C14" t="s">
        <v>82</v>
      </c>
      <c r="E14" t="s">
        <v>111</v>
      </c>
    </row>
    <row r="15" spans="1:23" x14ac:dyDescent="0.25">
      <c r="C15" t="s">
        <v>83</v>
      </c>
      <c r="E15" t="s">
        <v>117</v>
      </c>
    </row>
    <row r="16" spans="1:23" x14ac:dyDescent="0.25">
      <c r="C16" t="s">
        <v>84</v>
      </c>
      <c r="E16" t="s">
        <v>118</v>
      </c>
    </row>
    <row r="17" spans="1:5" x14ac:dyDescent="0.25">
      <c r="C17" t="s">
        <v>85</v>
      </c>
      <c r="E17" t="s">
        <v>116</v>
      </c>
    </row>
    <row r="18" spans="1:5" x14ac:dyDescent="0.25">
      <c r="A18" s="20"/>
      <c r="C18" t="s">
        <v>91</v>
      </c>
      <c r="E18" t="s">
        <v>119</v>
      </c>
    </row>
    <row r="19" spans="1:5" x14ac:dyDescent="0.25">
      <c r="A19" s="20"/>
      <c r="C19" t="s">
        <v>92</v>
      </c>
      <c r="E19" t="s">
        <v>96</v>
      </c>
    </row>
    <row r="20" spans="1:5" x14ac:dyDescent="0.25">
      <c r="A20" s="20"/>
      <c r="E20" t="s">
        <v>114</v>
      </c>
    </row>
    <row r="21" spans="1:5" x14ac:dyDescent="0.25">
      <c r="A21" s="21"/>
    </row>
    <row r="22" spans="1:5" x14ac:dyDescent="0.25">
      <c r="A22" s="20"/>
    </row>
  </sheetData>
  <pageMargins left="0.7" right="0.7" top="0.75" bottom="0.75" header="0.3" footer="0.3"/>
  <pageSetup orientation="portrait" verticalDpi="4294967295" r:id="rId1"/>
  <tableParts count="12">
    <tablePart r:id="rId2"/>
    <tablePart r:id="rId3"/>
    <tablePart r:id="rId4"/>
    <tablePart r:id="rId5"/>
    <tablePart r:id="rId6"/>
    <tablePart r:id="rId7"/>
    <tablePart r:id="rId8"/>
    <tablePart r:id="rId9"/>
    <tablePart r:id="rId10"/>
    <tablePart r:id="rId11"/>
    <tablePart r:id="rId12"/>
    <tablePart r:id="rId1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A1A0BEBF411C148AF917106032A74CF" ma:contentTypeVersion="" ma:contentTypeDescription="Create a new document." ma:contentTypeScope="" ma:versionID="22cc9455fa460750674853736af06e13">
  <xsd:schema xmlns:xsd="http://www.w3.org/2001/XMLSchema" xmlns:xs="http://www.w3.org/2001/XMLSchema" xmlns:p="http://schemas.microsoft.com/office/2006/metadata/properties" targetNamespace="http://schemas.microsoft.com/office/2006/metadata/properties" ma:root="true" ma:fieldsID="f8ae941a0208b22cfdcc91456b61ba2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13F0CB4-E144-4B0A-A803-A6BF559911FB}">
  <ds:schemaRefs>
    <ds:schemaRef ds:uri="http://schemas.microsoft.com/sharepoint/v3/contenttype/forms"/>
  </ds:schemaRefs>
</ds:datastoreItem>
</file>

<file path=customXml/itemProps2.xml><?xml version="1.0" encoding="utf-8"?>
<ds:datastoreItem xmlns:ds="http://schemas.openxmlformats.org/officeDocument/2006/customXml" ds:itemID="{BE84384B-1D49-47E7-BEF0-C0517A4358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52F2736-4ADA-4FFC-85A7-04A0AD549149}">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Instructions</vt:lpstr>
      <vt:lpstr>2019 QCDR Measure Subm Template</vt:lpstr>
      <vt:lpstr>Shadow Table</vt:lpstr>
      <vt:lpstr>Support Tables</vt:lpstr>
      <vt:lpstr>'2019 QCDR Measure Subm Template'!_FilterDatabase</vt:lpstr>
      <vt:lpstr>'Support Tables'!_Hlk508006759</vt:lpstr>
      <vt:lpstr>MakeCareAffordable</vt:lpstr>
      <vt:lpstr>No</vt:lpstr>
      <vt:lpstr>Noprioritytype</vt:lpstr>
      <vt:lpstr>Yesprioritytype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Self-Nomination QCDR Measures Submission Template</dc:title>
  <dc:subject/>
  <dc:creator>Kit Cooper</dc:creator>
  <cp:keywords/>
  <dc:description>This is an automated, self validating document. _x000d_
Password to unlock is pimms2019.</dc:description>
  <cp:lastModifiedBy>hector.cariello</cp:lastModifiedBy>
  <cp:revision/>
  <cp:lastPrinted>2018-06-15T16:17:20Z</cp:lastPrinted>
  <dcterms:created xsi:type="dcterms:W3CDTF">2017-05-25T10:37:24Z</dcterms:created>
  <dcterms:modified xsi:type="dcterms:W3CDTF">2018-08-14T14:56:40Z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0x010100FA1A0BEBF411C148AF917106032A74CF</vt:lpwstr>
  </property>
  <property fmtid="{D5CDD505-2E9C-101B-9397-08002B2CF9AE}" pid="3" name="_NewReviewCycle">
    <vt:lpwstr/>
  </property>
</Properties>
</file>